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封面" sheetId="1" r:id="rId1"/>
    <sheet name="附表3-1" sheetId="2" r:id="rId2"/>
    <sheet name="附表3-2" sheetId="3" r:id="rId3"/>
    <sheet name="附表3-3" sheetId="4" r:id="rId4"/>
    <sheet name="附表3-4" sheetId="5" r:id="rId5"/>
    <sheet name="附表3-5" sheetId="6" r:id="rId6"/>
    <sheet name="附表3-6" sheetId="7" r:id="rId7"/>
    <sheet name="附表3-7" sheetId="8" r:id="rId8"/>
    <sheet name="附表3-8" sheetId="9" r:id="rId9"/>
    <sheet name="附表3-9" sheetId="10" r:id="rId10"/>
    <sheet name="附表3-10" sheetId="11" r:id="rId11"/>
    <sheet name="附表3-11" sheetId="12" r:id="rId12"/>
    <sheet name="附表3-12-1" sheetId="13" r:id="rId13"/>
    <sheet name="附表3-12-2" sheetId="14" r:id="rId14"/>
    <sheet name="附表3-12-3" sheetId="15" r:id="rId15"/>
  </sheets>
  <definedNames/>
  <calcPr fullCalcOnLoad="1"/>
</workbook>
</file>

<file path=xl/sharedStrings.xml><?xml version="1.0" encoding="utf-8"?>
<sst xmlns="http://schemas.openxmlformats.org/spreadsheetml/2006/main" count="906" uniqueCount="487">
  <si>
    <t>附件</t>
  </si>
  <si>
    <t>湄洲湾职业技术学院2020年度部门预算公开附表</t>
  </si>
  <si>
    <t>1、</t>
  </si>
  <si>
    <t>附表3-1：2020年度收支预算总表</t>
  </si>
  <si>
    <t>2、</t>
  </si>
  <si>
    <t>附表3-2：2020年度收入预算总表</t>
  </si>
  <si>
    <t>3、</t>
  </si>
  <si>
    <t>附表3-3：2020年度支出预算总表</t>
  </si>
  <si>
    <t>4、</t>
  </si>
  <si>
    <t>附表3-4：2020年度财政拨款收支预算总表</t>
  </si>
  <si>
    <t>5、</t>
  </si>
  <si>
    <t>附表3-5：2020年度一般公共预算拨款支出预算表</t>
  </si>
  <si>
    <t>6、</t>
  </si>
  <si>
    <t>附表3-6：2020年度政府性基金拨款支出预算表</t>
  </si>
  <si>
    <t>7、</t>
  </si>
  <si>
    <t>附表3-7：2020年度一般公共预算支出经济分类情况表</t>
  </si>
  <si>
    <t>8、</t>
  </si>
  <si>
    <t>附表3-8：2020年度一般公共预算基本支出经济分类情况表</t>
  </si>
  <si>
    <t>9、</t>
  </si>
  <si>
    <t>附表3-9：2020年度一般公共预算“三公”经费支出预算表</t>
  </si>
  <si>
    <t>10、</t>
  </si>
  <si>
    <t>附表3-10：2020年度部门专项资金管理清单目录</t>
  </si>
  <si>
    <t>11、</t>
  </si>
  <si>
    <t>附表3-11：2020年度部门业务费绩效目标表</t>
  </si>
  <si>
    <t>12、</t>
  </si>
  <si>
    <t>附表3-12：2020年度专项资金绩效目标表</t>
  </si>
  <si>
    <t>附表3-1</t>
  </si>
  <si>
    <t>2020年度收支预算总表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</si>
  <si>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</si>
  <si>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</si>
  <si>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</si>
  <si>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</si>
  <si>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</si>
  <si>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</si>
  <si>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</si>
  <si>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</si>
  <si>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</si>
  <si>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</si>
  <si>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</si>
  <si>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</si>
  <si>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</si>
  <si>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</si>
  <si>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</si>
  <si>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</si>
  <si>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</si>
  <si>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</si>
  <si>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附表3-2</t>
  </si>
  <si>
    <t>2020年度收入预算总表</t>
  </si>
  <si>
    <t>单位编码</t>
  </si>
  <si>
    <t>单位名称</t>
  </si>
  <si>
    <t>资金来源</t>
  </si>
  <si>
    <t>总计</t>
  </si>
  <si>
    <t>一般公共预算拨款</t>
  </si>
  <si>
    <t>基金预算拨款</t>
  </si>
  <si>
    <t>财政专户拨款</t>
  </si>
  <si>
    <t>单位结余结转资金</t>
  </si>
  <si>
    <t>单位其它收入</t>
  </si>
  <si>
    <t>**</t>
  </si>
  <si>
    <t>湄洲湾职业技术学院</t>
  </si>
  <si>
    <t>附表3-3</t>
  </si>
  <si>
    <t>2020年度支出预算总表</t>
  </si>
  <si>
    <t>科目编码</t>
  </si>
  <si>
    <t>科目名称</t>
  </si>
  <si>
    <t>合计</t>
  </si>
  <si>
    <t>人员支出</t>
  </si>
  <si>
    <t>对个人和家庭的补助支出</t>
  </si>
  <si>
    <t>公用支出</t>
  </si>
  <si>
    <t>项目支出</t>
  </si>
  <si>
    <t>高等职业教育</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</si>
  <si>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</si>
  <si>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附表3-4</t>
  </si>
  <si>
    <t>2020年度财政拨款收支预算总表</t>
  </si>
  <si>
    <t xml:space="preserve">    人员支出</t>
  </si>
  <si>
    <t xml:space="preserve">    对个人和家庭补助支出</t>
  </si>
  <si>
    <t xml:space="preserve">    公用支出</t>
  </si>
  <si>
    <t>附表3-5</t>
  </si>
  <si>
    <t>2020年度一般公共预算拨款支出预算表</t>
  </si>
  <si>
    <t>其中：</t>
  </si>
  <si>
    <t>基本支出</t>
  </si>
  <si>
    <t>备注：本表公开到政府支出功能分类项级科目。</t>
  </si>
  <si>
    <t>附表3-6</t>
  </si>
  <si>
    <t>2020年度政府性基金拨款支出预算表</t>
  </si>
  <si>
    <t>备注：1.本表公开到政府支出功能分类项级科目。</t>
  </si>
  <si>
    <t xml:space="preserve">      2.没有数据的单位应当列出空表并说明。</t>
  </si>
  <si>
    <t>附表3-7</t>
  </si>
  <si>
    <t>2020年度一般公共预算支出经济分类情况表</t>
  </si>
  <si>
    <t>合         计</t>
  </si>
  <si>
    <t>301</t>
  </si>
  <si>
    <t>工资福利支出</t>
  </si>
  <si>
    <t>302</t>
  </si>
  <si>
    <t>商品和服务支出</t>
  </si>
  <si>
    <t>303</t>
  </si>
  <si>
    <t>对个人和家庭的补助</t>
  </si>
  <si>
    <t>307</t>
  </si>
  <si>
    <t>债务利息及费用支出</t>
  </si>
  <si>
    <t>309</t>
  </si>
  <si>
    <t>资本性支出（基本建设）</t>
  </si>
  <si>
    <t/>
  </si>
  <si>
    <t>310</t>
  </si>
  <si>
    <t>资本性支出</t>
  </si>
  <si>
    <t>311</t>
  </si>
  <si>
    <t>对企业补助（基本建设）</t>
  </si>
  <si>
    <t>312</t>
  </si>
  <si>
    <t>对企业补助</t>
  </si>
  <si>
    <t>313</t>
  </si>
  <si>
    <t>对社会保障基金补助</t>
  </si>
  <si>
    <t>399</t>
  </si>
  <si>
    <t>其他支出</t>
  </si>
  <si>
    <t>附表3-8</t>
  </si>
  <si>
    <t>2020年度一般公共预算基本支出经济分类情况表</t>
  </si>
  <si>
    <t>科目
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</si>
  <si>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</si>
  <si>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</si>
  <si>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</si>
  <si>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</si>
  <si>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</si>
  <si>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</si>
  <si>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</si>
  <si>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</si>
  <si>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</si>
  <si>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</si>
  <si>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</si>
  <si>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</si>
  <si>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</si>
  <si>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</si>
  <si>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</si>
  <si>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</si>
  <si>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</si>
  <si>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</si>
  <si>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</si>
  <si>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</si>
  <si>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</si>
  <si>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</si>
  <si>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</si>
  <si>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</si>
  <si>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</si>
  <si>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</si>
  <si>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</si>
  <si>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</si>
  <si>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</si>
  <si>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</si>
  <si>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</si>
  <si>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</si>
  <si>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</si>
  <si>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</si>
  <si>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</si>
  <si>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</si>
  <si>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</si>
  <si>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</si>
  <si>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</si>
  <si>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</si>
  <si>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</si>
  <si>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</si>
  <si>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</si>
  <si>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</si>
  <si>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</si>
  <si>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</si>
  <si>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</si>
  <si>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</si>
  <si>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</si>
  <si>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</si>
  <si>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</si>
  <si>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</si>
  <si>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</si>
  <si>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</si>
  <si>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</si>
  <si>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</si>
  <si>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</si>
  <si>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</si>
  <si>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</si>
  <si>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</si>
  <si>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</si>
  <si>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</si>
  <si>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</si>
  <si>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</si>
  <si>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</si>
  <si>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</si>
  <si>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</si>
  <si>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</si>
  <si>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</si>
  <si>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</si>
  <si>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</si>
  <si>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</si>
  <si>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</si>
  <si>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</si>
  <si>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</si>
  <si>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</si>
  <si>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</si>
  <si>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</si>
  <si>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</si>
  <si>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</si>
  <si>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</si>
  <si>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</si>
  <si>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</si>
  <si>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</si>
  <si>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</si>
  <si>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</si>
  <si>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</si>
  <si>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</si>
  <si>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</si>
  <si>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</si>
  <si>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</si>
  <si>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</si>
  <si>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</si>
  <si>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</si>
  <si>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</si>
  <si>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</si>
  <si>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</si>
  <si>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</si>
  <si>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</si>
  <si>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</si>
  <si>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</si>
  <si>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</si>
  <si>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</si>
  <si>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</si>
  <si>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</si>
  <si>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</si>
  <si>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</si>
  <si>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</si>
  <si>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</si>
  <si>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</si>
  <si>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</si>
  <si>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</si>
  <si>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</si>
  <si>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</si>
  <si>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</si>
  <si>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</si>
  <si>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</si>
  <si>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</si>
  <si>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</si>
  <si>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</si>
  <si>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</si>
  <si>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</si>
  <si>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</si>
  <si>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</si>
  <si>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</si>
  <si>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</si>
  <si>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</si>
  <si>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</si>
  <si>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</si>
  <si>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</si>
  <si>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</si>
  <si>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</si>
  <si>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</si>
  <si>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</si>
  <si>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</si>
  <si>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</si>
  <si>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</si>
  <si>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</si>
  <si>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</si>
  <si>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</si>
  <si>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</si>
  <si>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</si>
  <si>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</si>
  <si>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</si>
  <si>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</si>
  <si>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</si>
  <si>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</si>
  <si>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</si>
  <si>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</si>
  <si>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</si>
  <si>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</si>
  <si>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</si>
  <si>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</si>
  <si>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</si>
  <si>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</si>
  <si>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</si>
  <si>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</si>
  <si>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</si>
  <si>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</si>
  <si>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</si>
  <si>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</si>
  <si>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</si>
  <si>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</si>
  <si>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</si>
  <si>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</si>
  <si>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</si>
  <si>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</si>
  <si>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</si>
  <si>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</si>
  <si>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</si>
  <si>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</si>
  <si>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</si>
  <si>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</si>
  <si>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</si>
  <si>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</si>
  <si>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</si>
  <si>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</si>
  <si>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</si>
  <si>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附表3-9</t>
  </si>
  <si>
    <t>2020年度一般公共预算“三公”经费支出预算表</t>
  </si>
  <si>
    <t>项目</t>
  </si>
  <si>
    <t>1、因公出国（境）费用</t>
  </si>
  <si>
    <t>2、公务接待费</t>
  </si>
  <si>
    <t>3、公务用车购置及运行费</t>
  </si>
  <si>
    <t>其中：（1）公务用车运行费</t>
  </si>
  <si>
    <t xml:space="preserve">      （2）公务用车购置费</t>
  </si>
  <si>
    <t>说明：本单位无一般公共预算安排的三公经费支出</t>
  </si>
  <si>
    <t>备注：本表不能留空，没有金额必须标零或写无，并备注说明“本单位无一般公共预算安排的三公经费支出”。</t>
  </si>
  <si>
    <t>附表3-10</t>
  </si>
  <si>
    <t>2020年度部门专项资金管理清单目录</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</si>
  <si>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</si>
  <si>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</si>
  <si>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</si>
  <si>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</si>
  <si>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</si>
  <si>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</si>
  <si>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</si>
  <si>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</si>
  <si>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</si>
  <si>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</si>
  <si>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</si>
  <si>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</si>
  <si>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莆田市教育局</t>
  </si>
  <si>
    <t>新校区建设</t>
  </si>
  <si>
    <t>根据莆田市发展和改革委员会（莆发改审[2015]6号及莆发改审[2016]62号）及市政府常务会议纪要2019年第70次-1；莆田市人民政府专题会议纪要[2019]126号。</t>
  </si>
  <si>
    <t>3年</t>
  </si>
  <si>
    <t>一、续建湄洲湾职业技术学院新校区已规划项目（含8幢学生宿舍楼、3幢实训楼、1幢产学研双创基地、1幢对外培训及交流基地、1幢安全教育培训基地），建筑面积约19.8万平方米，建设资金约7.6亿元。项目建设资金主要来源于融资贷款,按年还本付息。二、新校区建设搬迁项目采购</t>
  </si>
  <si>
    <t>续建湄洲湾职业技术学院新校区已规划项目（含8幢学生宿舍楼、3幢实训楼、1幢产学研双创基地、1幢对外培训及交流基地、1幢安全教育培训基地），建筑面积约19.8万平方米的施工建设，并及时竣工验收。在勤俭节约和安全施工的原则上，严格控制施工质量和进度，做到资金利用率和功能发挥的最大化</t>
  </si>
  <si>
    <t>部门发展性项目支出</t>
  </si>
  <si>
    <t>项目法，列入财政年初预算批复。支出标准9100万元</t>
  </si>
  <si>
    <t>安置区建设</t>
  </si>
  <si>
    <t>根据市人民政府专题会议纪要[2019]126号精神，请市财政局牵头，市城投公司负责具体融资事宜，融资资金专项用于安置区建设。</t>
  </si>
  <si>
    <t>本项目规划用地面积92.54亩，建设8幢高层安置房及配套用房，总建筑面积约24.16万平方米，配套建设绿地、道路及停车场、给排水、供电、燃气、有线电视、电视通道工程、垃圾收集点等其他配套设施。项目总投资估算约85224万元，建设工期36个月。</t>
  </si>
  <si>
    <t>建设8幢高层安置房及配套用房，总建筑面积约23.65万平方米，配套建设绿地、道路及停车场、给排水、供电、燃气、有线电视、电视通道工程、垃圾收集点等其他配套设施</t>
  </si>
  <si>
    <t>项目法，列入财政年初预算批复。支出标准500万元</t>
  </si>
  <si>
    <t>创业创新教育和指导经费</t>
  </si>
  <si>
    <t>莆政综[2015]96号文《莆田市大力推进大众创业万众创新的实施方案》</t>
  </si>
  <si>
    <t>三创课程建设,三创师资培训,三创基地建设,完成各级大学生创新创业大赛任务.</t>
  </si>
  <si>
    <t>常年性业务费</t>
  </si>
  <si>
    <t>项目法，列入财政年初预算批复。支出标准50万元</t>
  </si>
  <si>
    <t>职业教育研究院专项资金</t>
  </si>
  <si>
    <t>莆田市人民政府专题会议纪要[2018]157号</t>
  </si>
  <si>
    <t>教师发展中心建设，教师实践应用能力提升，双师素质培训，职业教育教研教改，下企业实践，教师继续教育等培训等；职业教育教研教改建设。</t>
  </si>
  <si>
    <t>成立教师发展中心；面向全市职业院校教师全员培训；部分相关专业实践能力提升培训；信息化教学能力提升培训；全市职业院校教科研立项；服务地方产业科创平台建设。</t>
  </si>
  <si>
    <t>项目法，列入财政年初预算批复。支出标准300万元</t>
  </si>
  <si>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</si>
  <si>
    <t>附表3-11</t>
  </si>
  <si>
    <t>专项资金绩效目标申报表</t>
  </si>
  <si>
    <t>项目名称</t>
  </si>
  <si>
    <t>创业创新教育与指导经费</t>
  </si>
  <si>
    <t>项目立项编码</t>
  </si>
  <si>
    <t>莆政综[2015]96号</t>
  </si>
  <si>
    <t>项目
分类</t>
  </si>
  <si>
    <t>法律法规要求安排的项目支出□    省级及以上政府要求安排的项目支出□
市委市政府研究确定的项目支出☑    其他需安排的项目支出□</t>
  </si>
  <si>
    <t>存续
类型</t>
  </si>
  <si>
    <t>延续 □
新增 ☑</t>
  </si>
  <si>
    <t>项目负责人</t>
  </si>
  <si>
    <t>李智仁</t>
  </si>
  <si>
    <t>联系电话</t>
  </si>
  <si>
    <t>13959503623</t>
  </si>
  <si>
    <t>项目起止时间</t>
  </si>
  <si>
    <t>2020年01月01日至2020年12月31日</t>
  </si>
  <si>
    <t>项目
概况</t>
  </si>
  <si>
    <t>项目立项情况</t>
  </si>
  <si>
    <t>项目立项的依据</t>
  </si>
  <si>
    <t>莆田市人民政府关于印发莆田市大力推进大众创业万众创新实施方案的通知（莆政综[2015]96号）</t>
  </si>
  <si>
    <t>项目申报的可行性</t>
  </si>
  <si>
    <t>专项资金申请情况  （万元）</t>
  </si>
  <si>
    <t xml:space="preserve">                    分类
资金来源         </t>
  </si>
  <si>
    <t>对市县转移支付支出</t>
  </si>
  <si>
    <t xml:space="preserve">资金总额： </t>
  </si>
  <si>
    <t>50</t>
  </si>
  <si>
    <t>0</t>
  </si>
  <si>
    <t xml:space="preserve"> 一般公共预算拨款：</t>
  </si>
  <si>
    <t xml:space="preserve"> 基金预算拨款： </t>
  </si>
  <si>
    <t xml:space="preserve"> 财政专户拨款：</t>
  </si>
  <si>
    <t xml:space="preserve"> 结余结转资金：</t>
  </si>
  <si>
    <t xml:space="preserve"> 其他：</t>
  </si>
  <si>
    <t>项目实施期目标</t>
  </si>
  <si>
    <t>绩效目标指标</t>
  </si>
  <si>
    <t>一级指标</t>
  </si>
  <si>
    <t>二级指标</t>
  </si>
  <si>
    <t>三级指标</t>
  </si>
  <si>
    <t>绩效标准</t>
  </si>
  <si>
    <t>半年目标值</t>
  </si>
  <si>
    <t>全年目标值</t>
  </si>
  <si>
    <t>投入</t>
  </si>
  <si>
    <t>时效目标</t>
  </si>
  <si>
    <t>资金到位及时率</t>
  </si>
  <si>
    <t>项目资金到位及时率100%</t>
  </si>
  <si>
    <t>100.00</t>
  </si>
  <si>
    <t>成本目标</t>
  </si>
  <si>
    <t>创新创业资金投入</t>
  </si>
  <si>
    <t>按财政预算投入50万元</t>
  </si>
  <si>
    <t>25.00</t>
  </si>
  <si>
    <t>50.00</t>
  </si>
  <si>
    <t>产出</t>
  </si>
  <si>
    <t>数量目标</t>
  </si>
  <si>
    <t>创新创业项目数</t>
  </si>
  <si>
    <t>校内创新创业基地建设、创新创业项目大赛及参赛、项目扶持及培训</t>
  </si>
  <si>
    <t>5.00</t>
  </si>
  <si>
    <t>10.00</t>
  </si>
  <si>
    <t>质量目标</t>
  </si>
  <si>
    <t>各项项目验收合格率</t>
  </si>
  <si>
    <t>验收合格率98%以上</t>
  </si>
  <si>
    <t>效益</t>
  </si>
  <si>
    <t>社会效益目标</t>
  </si>
  <si>
    <t>创业数与带动就业数增长率</t>
  </si>
  <si>
    <t>3%</t>
  </si>
  <si>
    <t>3.00</t>
  </si>
  <si>
    <t>可持续影响目标</t>
  </si>
  <si>
    <t>促进学院创新教育改革增速</t>
  </si>
  <si>
    <t>4%</t>
  </si>
  <si>
    <t>4.00</t>
  </si>
  <si>
    <t>服务对象满意度目标</t>
  </si>
  <si>
    <t>师生满意度</t>
  </si>
  <si>
    <t>93%</t>
  </si>
  <si>
    <t>93.00</t>
  </si>
  <si>
    <t>备注</t>
  </si>
  <si>
    <t>附表3-12</t>
  </si>
  <si>
    <t>莆发改审〔2015〕6号及莆发改审[2016]62号</t>
  </si>
  <si>
    <t>延续 ☑
新增 □</t>
  </si>
  <si>
    <t>杨金辉</t>
  </si>
  <si>
    <t>13950755933</t>
  </si>
  <si>
    <t>2016年01月01日至2034年05月07日</t>
  </si>
  <si>
    <t>莆田市发展和改革委员会（莆发改审[2016]70号）</t>
  </si>
  <si>
    <t>莆田市发展和改革委员会（莆发改审[2015]6号）</t>
  </si>
  <si>
    <t>9100</t>
  </si>
  <si>
    <t>完成项目投资额</t>
  </si>
  <si>
    <t>按年初预算投入</t>
  </si>
  <si>
    <t>500.00</t>
  </si>
  <si>
    <t>融资还本付息</t>
  </si>
  <si>
    <t>3000.00</t>
  </si>
  <si>
    <t>8600.00</t>
  </si>
  <si>
    <t>新校区建筑面积</t>
  </si>
  <si>
    <t>可研批复建设面积一期230600平方米，二期235502平方米</t>
  </si>
  <si>
    <t>52132.00</t>
  </si>
  <si>
    <t>116343.00</t>
  </si>
  <si>
    <t>项目验收合格率</t>
  </si>
  <si>
    <t>100%</t>
  </si>
  <si>
    <t>提高职业教育在校生规模（年增长率）</t>
  </si>
  <si>
    <t>8%</t>
  </si>
  <si>
    <t>0.00</t>
  </si>
  <si>
    <t>8.00</t>
  </si>
  <si>
    <t>符合办学条件评估标准要求</t>
  </si>
  <si>
    <t>符合各类评估标准</t>
  </si>
  <si>
    <t>70.00</t>
  </si>
  <si>
    <t>涵发改[2015]28号</t>
  </si>
  <si>
    <t>2018年07月01日至2029年12月31日</t>
  </si>
  <si>
    <t>《关于湄洲湾职业技术学院迁建项目（一期）梧塘霞楼安置区地块一工程可行性研究报告的批复》（涵发改【2014】207）及《关于湄洲湾职业技术学院迁建项目（一期）梧塘霞楼安置区地块二工程可行性研究报告的批复》（涵发改【2015】28）</t>
  </si>
  <si>
    <t>500</t>
  </si>
  <si>
    <t>建设完成面积</t>
  </si>
  <si>
    <t>按施工图面积建设</t>
  </si>
  <si>
    <t>180000.00</t>
  </si>
  <si>
    <t>236500.00</t>
  </si>
  <si>
    <t>征迁安置率</t>
  </si>
  <si>
    <t>安置率100%</t>
  </si>
  <si>
    <t>社会满意度</t>
  </si>
  <si>
    <t>95%</t>
  </si>
  <si>
    <t>95.00</t>
  </si>
  <si>
    <t>征迁群众满意度</t>
  </si>
  <si>
    <t>满意度</t>
  </si>
  <si>
    <t>98.00</t>
  </si>
  <si>
    <t>职业教育研究院项目</t>
  </si>
  <si>
    <t>黄廖山</t>
  </si>
  <si>
    <t>13950709626</t>
  </si>
  <si>
    <t>加强莆田市职业教育教师队伍建设，提升职业教育教学质量，发挥社会服务功能。</t>
  </si>
  <si>
    <t>300</t>
  </si>
  <si>
    <t>职业研究院运行成本</t>
  </si>
  <si>
    <t>市财政年初预算</t>
  </si>
  <si>
    <t>110.00</t>
  </si>
  <si>
    <t>230.00</t>
  </si>
  <si>
    <t>职业教育教研教改</t>
  </si>
  <si>
    <t>计算方法：按照年初部门预算安排</t>
  </si>
  <si>
    <t>35.00</t>
  </si>
  <si>
    <t>信息化教学能力提升培训人数</t>
  </si>
  <si>
    <t>提升职业教育教师信息化教学能力</t>
  </si>
  <si>
    <t>200.00</t>
  </si>
  <si>
    <t>职教教科研教改项目</t>
  </si>
  <si>
    <t>教科研项目、平台及年会论坛</t>
  </si>
  <si>
    <t>20.00</t>
  </si>
  <si>
    <t>教师专业实践能力提升培训人数</t>
  </si>
  <si>
    <t>莆田市中高职专业教师队伍建设</t>
  </si>
  <si>
    <t>职业院校教师培训</t>
  </si>
  <si>
    <t>师资队伍培训</t>
  </si>
  <si>
    <t>800.00</t>
  </si>
  <si>
    <t>1500.00</t>
  </si>
  <si>
    <t>职教师资教学能力考核</t>
  </si>
  <si>
    <t>基本合格80%以上</t>
  </si>
  <si>
    <t>60.00</t>
  </si>
  <si>
    <t>职业教育对社会的服务能力</t>
  </si>
  <si>
    <t>基本符合专业对口率</t>
  </si>
  <si>
    <t>90.00</t>
  </si>
  <si>
    <t>人才培养质量提升比率</t>
  </si>
  <si>
    <t>90%</t>
  </si>
  <si>
    <t>教师满意度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</si>
</sst>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20"/>
      <color indexed="8"/>
      <name val="方正小标宋简体"/>
      <family val="0"/>
    </font>
    <font>
      <sz val="11"/>
      <color indexed="8"/>
      <name val="楷体"/>
      <family val="3"/>
    </font>
    <font>
      <sz val="9"/>
      <color indexed="8"/>
      <name val="宋体"/>
      <family val="0"/>
    </font>
    <font>
      <sz val="9.75"/>
      <color indexed="8"/>
      <name val="楷体"/>
      <family val="3"/>
    </font>
    <font>
      <sz val="9.75"/>
      <color indexed="8"/>
      <name val="宋体"/>
      <family val="0"/>
    </font>
    <font>
      <sz val="10"/>
      <name val="宋体"/>
      <family val="0"/>
    </font>
    <font>
      <sz val="10.65"/>
      <name val="宋体"/>
      <family val="0"/>
    </font>
    <font>
      <sz val="14"/>
      <name val="宋体"/>
      <family val="0"/>
    </font>
    <font>
      <sz val="14"/>
      <name val="仿宋"/>
      <family val="3"/>
    </font>
    <font>
      <b/>
      <sz val="16"/>
      <name val="宋体"/>
      <family val="0"/>
    </font>
    <font>
      <sz val="9"/>
      <name val="宋体"/>
      <family val="0"/>
    </font>
    <font>
      <b/>
      <sz val="12"/>
      <name val="宋体"/>
      <family val="0"/>
    </font>
    <font>
      <sz val="11"/>
      <color indexed="53"/>
      <name val="宋体"/>
      <family val="0"/>
    </font>
    <font>
      <sz val="11"/>
      <color indexed="10"/>
      <name val="宋体"/>
      <family val="0"/>
    </font>
    <font>
      <sz val="11"/>
      <color indexed="9"/>
      <name val="宋体"/>
      <family val="0"/>
    </font>
    <font>
      <b/>
      <sz val="15"/>
      <color indexed="54"/>
      <name val="宋体"/>
      <family val="0"/>
    </font>
    <font>
      <sz val="11"/>
      <color indexed="16"/>
      <name val="宋体"/>
      <family val="0"/>
    </font>
    <font>
      <b/>
      <sz val="11"/>
      <color indexed="8"/>
      <name val="宋体"/>
      <family val="0"/>
    </font>
    <font>
      <b/>
      <sz val="18"/>
      <color indexed="54"/>
      <name val="宋体"/>
      <family val="0"/>
    </font>
    <font>
      <sz val="11"/>
      <color indexed="17"/>
      <name val="宋体"/>
      <family val="0"/>
    </font>
    <font>
      <i/>
      <sz val="11"/>
      <color indexed="23"/>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86">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1" fillId="0" borderId="0" xfId="0" applyFont="1" applyFill="1" applyBorder="1" applyAlignment="1">
      <alignment/>
    </xf>
    <xf numFmtId="0" fontId="0" fillId="0" borderId="0" xfId="0" applyFont="1" applyFill="1" applyAlignment="1">
      <alignment horizontal="left"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left" wrapText="1"/>
    </xf>
    <xf numFmtId="0" fontId="3"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justify" vertical="center"/>
    </xf>
    <xf numFmtId="0" fontId="1" fillId="0" borderId="1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vertical="center" wrapText="1"/>
    </xf>
    <xf numFmtId="0" fontId="1" fillId="33" borderId="2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 fillId="0" borderId="10" xfId="0" applyFont="1" applyFill="1" applyBorder="1" applyAlignment="1">
      <alignment vertical="center" wrapText="1"/>
    </xf>
    <xf numFmtId="0" fontId="1" fillId="34" borderId="10"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20"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0" xfId="0" applyFont="1" applyFill="1" applyBorder="1" applyAlignment="1">
      <alignment horizontal="left" vertical="center" wrapText="1"/>
    </xf>
    <xf numFmtId="0" fontId="8"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horizontal="center" vertical="top" wrapText="1"/>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10" xfId="0" applyBorder="1" applyAlignment="1">
      <alignment vertical="center" wrapText="1"/>
    </xf>
    <xf numFmtId="0" fontId="12"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52" fillId="0" borderId="0" xfId="0" applyFont="1" applyAlignment="1">
      <alignment vertical="center" wrapText="1"/>
    </xf>
    <xf numFmtId="0" fontId="0" fillId="0" borderId="0" xfId="0" applyAlignment="1">
      <alignment horizontal="left" vertical="center" wrapText="1"/>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0" fillId="0" borderId="0" xfId="0" applyAlignment="1">
      <alignment vertical="center" wrapText="1"/>
    </xf>
    <xf numFmtId="0" fontId="13" fillId="0" borderId="10" xfId="0" applyFont="1" applyBorder="1" applyAlignment="1">
      <alignment horizontal="left"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10" xfId="0" applyFill="1" applyBorder="1" applyAlignment="1">
      <alignment vertical="center"/>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xf>
    <xf numFmtId="0" fontId="11"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4</xdr:col>
      <xdr:colOff>28575</xdr:colOff>
      <xdr:row>13</xdr:row>
      <xdr:rowOff>0</xdr:rowOff>
    </xdr:to>
    <xdr:sp>
      <xdr:nvSpPr>
        <xdr:cNvPr id="1" name="Line 31"/>
        <xdr:cNvSpPr>
          <a:spLocks/>
        </xdr:cNvSpPr>
      </xdr:nvSpPr>
      <xdr:spPr>
        <a:xfrm>
          <a:off x="695325" y="5372100"/>
          <a:ext cx="1914525" cy="361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4</xdr:col>
      <xdr:colOff>28575</xdr:colOff>
      <xdr:row>13</xdr:row>
      <xdr:rowOff>0</xdr:rowOff>
    </xdr:to>
    <xdr:sp>
      <xdr:nvSpPr>
        <xdr:cNvPr id="1" name="Line 31"/>
        <xdr:cNvSpPr>
          <a:spLocks/>
        </xdr:cNvSpPr>
      </xdr:nvSpPr>
      <xdr:spPr>
        <a:xfrm>
          <a:off x="695325" y="5657850"/>
          <a:ext cx="1914525"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14"/>
  <sheetViews>
    <sheetView tabSelected="1" workbookViewId="0" topLeftCell="A1">
      <selection activeCell="A2" sqref="A2:B2"/>
    </sheetView>
  </sheetViews>
  <sheetFormatPr defaultColWidth="9.00390625" defaultRowHeight="14.25"/>
  <cols>
    <col min="2" max="2" width="97.375" style="0" customWidth="1"/>
  </cols>
  <sheetData>
    <row r="1" ht="14.25">
      <c r="A1" t="s">
        <v>0</v>
      </c>
    </row>
    <row r="2" spans="1:2" ht="42" customHeight="1">
      <c r="A2" s="85" t="s">
        <v>1</v>
      </c>
      <c r="B2" s="85"/>
    </row>
    <row r="3" spans="1:2" ht="20.25" customHeight="1">
      <c r="A3" s="67" t="s">
        <v>2</v>
      </c>
      <c r="B3" s="67" t="s">
        <v>3</v>
      </c>
    </row>
    <row r="4" spans="1:2" ht="20.25" customHeight="1">
      <c r="A4" s="67" t="s">
        <v>4</v>
      </c>
      <c r="B4" s="67" t="s">
        <v>5</v>
      </c>
    </row>
    <row r="5" spans="1:2" ht="20.25" customHeight="1">
      <c r="A5" s="67" t="s">
        <v>6</v>
      </c>
      <c r="B5" s="67" t="s">
        <v>7</v>
      </c>
    </row>
    <row r="6" spans="1:2" ht="20.25" customHeight="1">
      <c r="A6" s="67" t="s">
        <v>8</v>
      </c>
      <c r="B6" s="67" t="s">
        <v>9</v>
      </c>
    </row>
    <row r="7" spans="1:2" ht="20.25" customHeight="1">
      <c r="A7" s="67" t="s">
        <v>10</v>
      </c>
      <c r="B7" s="67" t="s">
        <v>11</v>
      </c>
    </row>
    <row r="8" spans="1:2" ht="20.25" customHeight="1">
      <c r="A8" s="67" t="s">
        <v>12</v>
      </c>
      <c r="B8" s="67" t="s">
        <v>13</v>
      </c>
    </row>
    <row r="9" spans="1:2" ht="20.25" customHeight="1">
      <c r="A9" s="67" t="s">
        <v>14</v>
      </c>
      <c r="B9" s="67" t="s">
        <v>15</v>
      </c>
    </row>
    <row r="10" spans="1:2" ht="20.25" customHeight="1">
      <c r="A10" s="67" t="s">
        <v>16</v>
      </c>
      <c r="B10" s="67" t="s">
        <v>17</v>
      </c>
    </row>
    <row r="11" spans="1:2" ht="20.25" customHeight="1">
      <c r="A11" s="67" t="s">
        <v>18</v>
      </c>
      <c r="B11" s="67" t="s">
        <v>19</v>
      </c>
    </row>
    <row r="12" spans="1:2" ht="20.25" customHeight="1">
      <c r="A12" s="67" t="s">
        <v>20</v>
      </c>
      <c r="B12" s="67" t="s">
        <v>21</v>
      </c>
    </row>
    <row r="13" spans="1:2" ht="20.25" customHeight="1">
      <c r="A13" s="67" t="s">
        <v>22</v>
      </c>
      <c r="B13" s="67" t="s">
        <v>23</v>
      </c>
    </row>
    <row r="14" spans="1:2" ht="20.25" customHeight="1">
      <c r="A14" s="67" t="s">
        <v>24</v>
      </c>
      <c r="B14" s="67" t="s">
        <v>25</v>
      </c>
    </row>
  </sheetData>
  <sheetProtection/>
  <mergeCells count="1">
    <mergeCell ref="A2:B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00390625" defaultRowHeight="14.25"/>
  <cols>
    <col min="1" max="1" width="53.00390625" style="0" customWidth="1"/>
    <col min="2" max="2" width="27.25390625" style="0" customWidth="1"/>
  </cols>
  <sheetData>
    <row r="1" ht="14.25">
      <c r="A1" t="s">
        <v>289</v>
      </c>
    </row>
    <row r="2" spans="1:2" ht="20.25">
      <c r="A2" s="58" t="s">
        <v>290</v>
      </c>
      <c r="B2" s="58"/>
    </row>
    <row r="3" ht="14.25">
      <c r="B3" t="s">
        <v>28</v>
      </c>
    </row>
    <row r="4" spans="1:2" ht="33.75" customHeight="1">
      <c r="A4" s="61" t="s">
        <v>291</v>
      </c>
      <c r="B4" s="61" t="s">
        <v>32</v>
      </c>
    </row>
    <row r="5" spans="1:2" ht="33.75" customHeight="1">
      <c r="A5" s="67" t="s">
        <v>63</v>
      </c>
      <c r="B5" s="67">
        <v>0</v>
      </c>
    </row>
    <row r="6" spans="1:2" ht="33.75" customHeight="1">
      <c r="A6" s="67" t="s">
        <v>292</v>
      </c>
      <c r="B6" s="67">
        <v>0</v>
      </c>
    </row>
    <row r="7" spans="1:2" ht="33.75" customHeight="1">
      <c r="A7" s="67" t="s">
        <v>293</v>
      </c>
      <c r="B7" s="67">
        <v>0</v>
      </c>
    </row>
    <row r="8" spans="1:2" ht="33.75" customHeight="1">
      <c r="A8" s="67" t="s">
        <v>294</v>
      </c>
      <c r="B8" s="67">
        <v>0</v>
      </c>
    </row>
    <row r="9" spans="1:2" ht="33.75" customHeight="1">
      <c r="A9" s="67" t="s">
        <v>295</v>
      </c>
      <c r="B9" s="67">
        <v>0</v>
      </c>
    </row>
    <row r="10" spans="1:2" ht="33.75" customHeight="1">
      <c r="A10" s="67" t="s">
        <v>296</v>
      </c>
      <c r="B10" s="67">
        <v>0</v>
      </c>
    </row>
    <row r="11" spans="1:2" ht="33.75" customHeight="1">
      <c r="A11" s="71" t="s">
        <v>297</v>
      </c>
      <c r="B11" s="72"/>
    </row>
    <row r="12" spans="1:2" ht="49.5" customHeight="1">
      <c r="A12" s="73" t="s">
        <v>298</v>
      </c>
      <c r="B12" s="73"/>
    </row>
  </sheetData>
  <sheetProtection/>
  <mergeCells count="3">
    <mergeCell ref="A2:B2"/>
    <mergeCell ref="A11:B11"/>
    <mergeCell ref="A12:B1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10"/>
  <sheetViews>
    <sheetView workbookViewId="0" topLeftCell="A4">
      <selection activeCell="H9" sqref="H9"/>
    </sheetView>
  </sheetViews>
  <sheetFormatPr defaultColWidth="9.00390625" defaultRowHeight="14.25"/>
  <cols>
    <col min="1" max="1" width="10.125" style="0" customWidth="1"/>
    <col min="2" max="2" width="12.375" style="0" customWidth="1"/>
    <col min="3" max="3" width="31.00390625" style="0" customWidth="1"/>
    <col min="4" max="4" width="9.75390625" style="0" customWidth="1"/>
    <col min="5" max="6" width="31.25390625" style="0" customWidth="1"/>
    <col min="9" max="9" width="11.375" style="0" customWidth="1"/>
    <col min="10" max="10" width="11.625" style="0" customWidth="1"/>
    <col min="11" max="11" width="17.125" style="0" customWidth="1"/>
  </cols>
  <sheetData>
    <row r="1" ht="14.25">
      <c r="A1" t="s">
        <v>299</v>
      </c>
    </row>
    <row r="2" spans="1:11" ht="20.25">
      <c r="A2" s="58" t="s">
        <v>300</v>
      </c>
      <c r="B2" s="58"/>
      <c r="C2" s="58"/>
      <c r="D2" s="58"/>
      <c r="E2" s="58"/>
      <c r="F2" s="58"/>
      <c r="G2" s="58"/>
      <c r="H2" s="58"/>
      <c r="I2" s="58"/>
      <c r="J2" s="58"/>
      <c r="K2" s="58"/>
    </row>
    <row r="3" ht="14.25">
      <c r="K3" t="s">
        <v>28</v>
      </c>
    </row>
    <row r="4" spans="1:11" ht="35.25" customHeight="1">
      <c r="A4" s="59" t="s">
        <v>301</v>
      </c>
      <c r="B4" s="59" t="s">
        <v>302</v>
      </c>
      <c r="C4" s="60" t="s">
        <v>303</v>
      </c>
      <c r="D4" s="60" t="s">
        <v>304</v>
      </c>
      <c r="E4" s="60" t="s">
        <v>305</v>
      </c>
      <c r="F4" s="61" t="s">
        <v>306</v>
      </c>
      <c r="G4" s="60" t="s">
        <v>307</v>
      </c>
      <c r="H4" s="62" t="s">
        <v>308</v>
      </c>
      <c r="I4" s="62"/>
      <c r="J4" s="62"/>
      <c r="K4" s="59" t="s">
        <v>309</v>
      </c>
    </row>
    <row r="5" spans="1:11" ht="35.25" customHeight="1">
      <c r="A5" s="63"/>
      <c r="B5" s="63"/>
      <c r="C5" s="64"/>
      <c r="D5" s="64"/>
      <c r="E5" s="64"/>
      <c r="F5" s="61"/>
      <c r="G5" s="64"/>
      <c r="H5" s="62" t="s">
        <v>310</v>
      </c>
      <c r="I5" s="62" t="s">
        <v>311</v>
      </c>
      <c r="J5" s="62" t="s">
        <v>312</v>
      </c>
      <c r="K5" s="63"/>
    </row>
    <row r="6" spans="1:11" ht="85.5" customHeight="1">
      <c r="A6" s="62" t="s">
        <v>313</v>
      </c>
      <c r="B6" s="65" t="s">
        <v>314</v>
      </c>
      <c r="C6" s="66" t="s">
        <v>315</v>
      </c>
      <c r="D6" s="67" t="s">
        <v>316</v>
      </c>
      <c r="E6" s="66" t="s">
        <v>317</v>
      </c>
      <c r="F6" s="66" t="s">
        <v>318</v>
      </c>
      <c r="G6" s="68" t="s">
        <v>319</v>
      </c>
      <c r="H6" s="67">
        <v>9100</v>
      </c>
      <c r="I6" s="67"/>
      <c r="J6" s="67">
        <v>9100</v>
      </c>
      <c r="K6" s="68" t="s">
        <v>320</v>
      </c>
    </row>
    <row r="7" spans="1:11" ht="78.75" customHeight="1">
      <c r="A7" s="62" t="s">
        <v>313</v>
      </c>
      <c r="B7" s="65" t="s">
        <v>321</v>
      </c>
      <c r="C7" s="66" t="s">
        <v>322</v>
      </c>
      <c r="D7" s="67" t="s">
        <v>316</v>
      </c>
      <c r="E7" s="66" t="s">
        <v>323</v>
      </c>
      <c r="F7" s="66" t="s">
        <v>324</v>
      </c>
      <c r="G7" s="68" t="s">
        <v>319</v>
      </c>
      <c r="H7" s="67">
        <v>500</v>
      </c>
      <c r="I7" s="67"/>
      <c r="J7" s="67">
        <v>500</v>
      </c>
      <c r="K7" s="68" t="s">
        <v>325</v>
      </c>
    </row>
    <row r="8" spans="1:11" ht="67.5" customHeight="1">
      <c r="A8" s="62" t="s">
        <v>313</v>
      </c>
      <c r="B8" s="65" t="s">
        <v>326</v>
      </c>
      <c r="C8" s="66" t="s">
        <v>327</v>
      </c>
      <c r="D8" s="67" t="s">
        <v>316</v>
      </c>
      <c r="E8" s="66" t="s">
        <v>328</v>
      </c>
      <c r="F8" s="69" t="s">
        <v>328</v>
      </c>
      <c r="G8" s="68" t="s">
        <v>329</v>
      </c>
      <c r="H8" s="67">
        <v>50</v>
      </c>
      <c r="I8" s="67">
        <v>50</v>
      </c>
      <c r="J8" s="67"/>
      <c r="K8" s="68" t="s">
        <v>330</v>
      </c>
    </row>
    <row r="9" spans="1:11" ht="55.5" customHeight="1">
      <c r="A9" s="62" t="s">
        <v>313</v>
      </c>
      <c r="B9" s="65" t="s">
        <v>331</v>
      </c>
      <c r="C9" s="66" t="s">
        <v>332</v>
      </c>
      <c r="D9" s="67" t="s">
        <v>316</v>
      </c>
      <c r="E9" s="66" t="s">
        <v>333</v>
      </c>
      <c r="F9" s="66" t="s">
        <v>334</v>
      </c>
      <c r="G9" s="68" t="s">
        <v>319</v>
      </c>
      <c r="H9" s="67">
        <v>300</v>
      </c>
      <c r="I9" s="67">
        <v>300</v>
      </c>
      <c r="J9" s="67"/>
      <c r="K9" s="68" t="s">
        <v>335</v>
      </c>
    </row>
    <row r="10" spans="1:11" ht="144.75" customHeight="1">
      <c r="A10" s="70" t="s">
        <v>336</v>
      </c>
      <c r="B10" s="70"/>
      <c r="C10" s="70"/>
      <c r="D10" s="70"/>
      <c r="E10" s="70"/>
      <c r="F10" s="70"/>
      <c r="G10" s="70"/>
      <c r="H10" s="70"/>
      <c r="I10" s="70"/>
      <c r="J10" s="70"/>
      <c r="K10" s="70"/>
    </row>
  </sheetData>
  <sheetProtection/>
  <mergeCells count="11">
    <mergeCell ref="A2:K2"/>
    <mergeCell ref="H4:J4"/>
    <mergeCell ref="A10:K10"/>
    <mergeCell ref="A4:A5"/>
    <mergeCell ref="B4:B5"/>
    <mergeCell ref="C4:C5"/>
    <mergeCell ref="D4:D5"/>
    <mergeCell ref="E4:E5"/>
    <mergeCell ref="F4:F5"/>
    <mergeCell ref="G4:G5"/>
    <mergeCell ref="K4:K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O28"/>
  <sheetViews>
    <sheetView zoomScaleSheetLayoutView="100" workbookViewId="0" topLeftCell="A1">
      <selection activeCell="A2" sqref="A2:K2"/>
    </sheetView>
  </sheetViews>
  <sheetFormatPr defaultColWidth="9.00390625" defaultRowHeight="14.25"/>
  <cols>
    <col min="1" max="1" width="6.25390625" style="54" customWidth="1"/>
    <col min="2" max="2" width="4.25390625" style="54" customWidth="1"/>
    <col min="3" max="3" width="7.25390625" style="54" customWidth="1"/>
    <col min="4" max="4" width="9.00390625" style="54" customWidth="1"/>
    <col min="5" max="5" width="7.375" style="54" customWidth="1"/>
    <col min="6" max="6" width="8.875" style="54" customWidth="1"/>
    <col min="7" max="7" width="7.25390625" style="54" customWidth="1"/>
    <col min="8" max="16384" width="9.00390625" style="54" customWidth="1"/>
  </cols>
  <sheetData>
    <row r="1" spans="1:3" s="54" customFormat="1" ht="19.5" customHeight="1">
      <c r="A1" s="5" t="s">
        <v>337</v>
      </c>
      <c r="B1" s="5"/>
      <c r="C1" s="5"/>
    </row>
    <row r="2" spans="1:11" s="54" customFormat="1" ht="27.75" customHeight="1">
      <c r="A2" s="55" t="s">
        <v>338</v>
      </c>
      <c r="B2" s="55"/>
      <c r="C2" s="55"/>
      <c r="D2" s="55"/>
      <c r="E2" s="55"/>
      <c r="F2" s="55"/>
      <c r="G2" s="55"/>
      <c r="H2" s="55"/>
      <c r="I2" s="55"/>
      <c r="J2" s="55"/>
      <c r="K2" s="55"/>
    </row>
    <row r="3" spans="1:15" s="54" customFormat="1" ht="30.75" customHeight="1">
      <c r="A3" s="7"/>
      <c r="B3" s="7"/>
      <c r="C3" s="7"/>
      <c r="D3" s="7"/>
      <c r="E3" s="7"/>
      <c r="F3" s="7"/>
      <c r="G3" s="7"/>
      <c r="H3" s="7"/>
      <c r="I3" s="7"/>
      <c r="J3" s="7"/>
      <c r="K3" s="7"/>
      <c r="L3" s="56"/>
      <c r="M3" s="56"/>
      <c r="N3" s="56"/>
      <c r="O3" s="56"/>
    </row>
    <row r="4" spans="1:11" s="54" customFormat="1" ht="27.75" customHeight="1">
      <c r="A4" s="8" t="s">
        <v>339</v>
      </c>
      <c r="B4" s="9" t="s">
        <v>340</v>
      </c>
      <c r="C4" s="10"/>
      <c r="D4" s="10"/>
      <c r="E4" s="10"/>
      <c r="F4" s="10"/>
      <c r="G4" s="10"/>
      <c r="H4" s="8" t="s">
        <v>341</v>
      </c>
      <c r="I4" s="10" t="s">
        <v>342</v>
      </c>
      <c r="J4" s="10"/>
      <c r="K4" s="44"/>
    </row>
    <row r="5" spans="1:11" s="54" customFormat="1" ht="27.75" customHeight="1">
      <c r="A5" s="8" t="s">
        <v>343</v>
      </c>
      <c r="B5" s="11" t="s">
        <v>344</v>
      </c>
      <c r="C5" s="12"/>
      <c r="D5" s="12"/>
      <c r="E5" s="12"/>
      <c r="F5" s="12"/>
      <c r="G5" s="12"/>
      <c r="H5" s="12"/>
      <c r="I5" s="12"/>
      <c r="J5" s="12"/>
      <c r="K5" s="45"/>
    </row>
    <row r="6" spans="1:11" s="54" customFormat="1" ht="27.75" customHeight="1">
      <c r="A6" s="8"/>
      <c r="B6" s="13"/>
      <c r="C6" s="14"/>
      <c r="D6" s="14"/>
      <c r="E6" s="14"/>
      <c r="F6" s="14"/>
      <c r="G6" s="14"/>
      <c r="H6" s="14"/>
      <c r="I6" s="14"/>
      <c r="J6" s="14"/>
      <c r="K6" s="46"/>
    </row>
    <row r="7" spans="1:11" s="54" customFormat="1" ht="27.75" customHeight="1">
      <c r="A7" s="8" t="s">
        <v>345</v>
      </c>
      <c r="B7" s="15" t="s">
        <v>346</v>
      </c>
      <c r="C7" s="15"/>
      <c r="D7" s="8" t="s">
        <v>347</v>
      </c>
      <c r="E7" s="8"/>
      <c r="F7" s="9" t="s">
        <v>348</v>
      </c>
      <c r="G7" s="10"/>
      <c r="H7" s="8" t="s">
        <v>349</v>
      </c>
      <c r="I7" s="8"/>
      <c r="J7" s="9" t="s">
        <v>350</v>
      </c>
      <c r="K7" s="44"/>
    </row>
    <row r="8" spans="1:11" s="54" customFormat="1" ht="48" customHeight="1">
      <c r="A8" s="8" t="s">
        <v>351</v>
      </c>
      <c r="B8" s="16" t="s">
        <v>352</v>
      </c>
      <c r="C8" s="16"/>
      <c r="D8" s="16"/>
      <c r="E8" s="16"/>
      <c r="F8" s="16"/>
      <c r="G8" s="16"/>
      <c r="H8" s="16"/>
      <c r="I8" s="16"/>
      <c r="J8" s="16"/>
      <c r="K8" s="16"/>
    </row>
    <row r="9" spans="1:11" s="54" customFormat="1" ht="45" customHeight="1">
      <c r="A9" s="8" t="s">
        <v>353</v>
      </c>
      <c r="B9" s="17" t="s">
        <v>328</v>
      </c>
      <c r="C9" s="17"/>
      <c r="D9" s="17"/>
      <c r="E9" s="17"/>
      <c r="F9" s="17"/>
      <c r="G9" s="17"/>
      <c r="H9" s="17"/>
      <c r="I9" s="17"/>
      <c r="J9" s="17"/>
      <c r="K9" s="17"/>
    </row>
    <row r="10" spans="1:11" s="54" customFormat="1" ht="42" customHeight="1">
      <c r="A10" s="8" t="s">
        <v>354</v>
      </c>
      <c r="B10" s="8" t="s">
        <v>355</v>
      </c>
      <c r="C10" s="8"/>
      <c r="D10" s="16" t="s">
        <v>356</v>
      </c>
      <c r="E10" s="16"/>
      <c r="F10" s="16"/>
      <c r="G10" s="16"/>
      <c r="H10" s="16"/>
      <c r="I10" s="16"/>
      <c r="J10" s="16"/>
      <c r="K10" s="16"/>
    </row>
    <row r="11" spans="1:11" s="54" customFormat="1" ht="42" customHeight="1">
      <c r="A11" s="8"/>
      <c r="B11" s="8" t="s">
        <v>357</v>
      </c>
      <c r="C11" s="8"/>
      <c r="D11" s="18" t="s">
        <v>356</v>
      </c>
      <c r="E11" s="18"/>
      <c r="F11" s="18"/>
      <c r="G11" s="18"/>
      <c r="H11" s="18"/>
      <c r="I11" s="18"/>
      <c r="J11" s="18"/>
      <c r="K11" s="18"/>
    </row>
    <row r="12" spans="1:11" s="54" customFormat="1" ht="21" customHeight="1">
      <c r="A12" s="8" t="s">
        <v>358</v>
      </c>
      <c r="B12" s="19" t="s">
        <v>359</v>
      </c>
      <c r="C12" s="20"/>
      <c r="D12" s="21"/>
      <c r="E12" s="22" t="s">
        <v>319</v>
      </c>
      <c r="F12" s="23"/>
      <c r="G12" s="23"/>
      <c r="H12" s="24"/>
      <c r="I12" s="8" t="s">
        <v>360</v>
      </c>
      <c r="J12" s="8"/>
      <c r="K12" s="8"/>
    </row>
    <row r="13" spans="1:11" s="54" customFormat="1" ht="21" customHeight="1">
      <c r="A13" s="8"/>
      <c r="B13" s="25" t="s">
        <v>361</v>
      </c>
      <c r="C13" s="25"/>
      <c r="D13" s="26" t="s">
        <v>362</v>
      </c>
      <c r="E13" s="27" t="s">
        <v>362</v>
      </c>
      <c r="F13" s="27"/>
      <c r="G13" s="27"/>
      <c r="H13" s="27"/>
      <c r="I13" s="27" t="s">
        <v>363</v>
      </c>
      <c r="J13" s="27"/>
      <c r="K13" s="27"/>
    </row>
    <row r="14" spans="1:11" s="54" customFormat="1" ht="34.5" customHeight="1">
      <c r="A14" s="8"/>
      <c r="B14" s="28" t="s">
        <v>364</v>
      </c>
      <c r="C14" s="28"/>
      <c r="D14" s="26" t="s">
        <v>362</v>
      </c>
      <c r="E14" s="29" t="s">
        <v>362</v>
      </c>
      <c r="F14" s="29"/>
      <c r="G14" s="29"/>
      <c r="H14" s="29"/>
      <c r="I14" s="29" t="s">
        <v>363</v>
      </c>
      <c r="J14" s="29"/>
      <c r="K14" s="29"/>
    </row>
    <row r="15" spans="1:11" s="54" customFormat="1" ht="27" customHeight="1">
      <c r="A15" s="8"/>
      <c r="B15" s="28" t="s">
        <v>365</v>
      </c>
      <c r="C15" s="28"/>
      <c r="D15" s="26" t="s">
        <v>363</v>
      </c>
      <c r="E15" s="29" t="s">
        <v>363</v>
      </c>
      <c r="F15" s="29"/>
      <c r="G15" s="29"/>
      <c r="H15" s="29"/>
      <c r="I15" s="29" t="s">
        <v>363</v>
      </c>
      <c r="J15" s="29"/>
      <c r="K15" s="29"/>
    </row>
    <row r="16" spans="1:11" s="54" customFormat="1" ht="27" customHeight="1">
      <c r="A16" s="8"/>
      <c r="B16" s="30" t="s">
        <v>366</v>
      </c>
      <c r="C16" s="31"/>
      <c r="D16" s="26" t="s">
        <v>363</v>
      </c>
      <c r="E16" s="29" t="s">
        <v>363</v>
      </c>
      <c r="F16" s="29"/>
      <c r="G16" s="29"/>
      <c r="H16" s="29"/>
      <c r="I16" s="29" t="s">
        <v>363</v>
      </c>
      <c r="J16" s="29"/>
      <c r="K16" s="29"/>
    </row>
    <row r="17" spans="1:11" s="54" customFormat="1" ht="27" customHeight="1">
      <c r="A17" s="8"/>
      <c r="B17" s="30" t="s">
        <v>367</v>
      </c>
      <c r="C17" s="31"/>
      <c r="D17" s="26" t="s">
        <v>363</v>
      </c>
      <c r="E17" s="29" t="s">
        <v>363</v>
      </c>
      <c r="F17" s="29"/>
      <c r="G17" s="29"/>
      <c r="H17" s="29"/>
      <c r="I17" s="29" t="s">
        <v>363</v>
      </c>
      <c r="J17" s="29"/>
      <c r="K17" s="29"/>
    </row>
    <row r="18" spans="1:11" s="54" customFormat="1" ht="27" customHeight="1">
      <c r="A18" s="8"/>
      <c r="B18" s="28" t="s">
        <v>368</v>
      </c>
      <c r="C18" s="28"/>
      <c r="D18" s="26" t="s">
        <v>363</v>
      </c>
      <c r="E18" s="29" t="s">
        <v>363</v>
      </c>
      <c r="F18" s="29"/>
      <c r="G18" s="29"/>
      <c r="H18" s="29"/>
      <c r="I18" s="29" t="s">
        <v>363</v>
      </c>
      <c r="J18" s="29"/>
      <c r="K18" s="29"/>
    </row>
    <row r="19" spans="1:11" s="54" customFormat="1" ht="27" customHeight="1">
      <c r="A19" s="8" t="s">
        <v>369</v>
      </c>
      <c r="B19" s="32" t="s">
        <v>328</v>
      </c>
      <c r="C19" s="33"/>
      <c r="D19" s="33"/>
      <c r="E19" s="33"/>
      <c r="F19" s="33"/>
      <c r="G19" s="33"/>
      <c r="H19" s="33"/>
      <c r="I19" s="33"/>
      <c r="J19" s="33"/>
      <c r="K19" s="47"/>
    </row>
    <row r="20" spans="1:11" s="54" customFormat="1" ht="61.5" customHeight="1">
      <c r="A20" s="50" t="s">
        <v>370</v>
      </c>
      <c r="B20" s="8" t="s">
        <v>371</v>
      </c>
      <c r="C20" s="8" t="s">
        <v>372</v>
      </c>
      <c r="D20" s="8" t="s">
        <v>373</v>
      </c>
      <c r="E20" s="51" t="s">
        <v>374</v>
      </c>
      <c r="F20" s="37"/>
      <c r="G20" s="38"/>
      <c r="H20" s="51" t="s">
        <v>375</v>
      </c>
      <c r="I20" s="38"/>
      <c r="J20" s="51" t="s">
        <v>376</v>
      </c>
      <c r="K20" s="38"/>
    </row>
    <row r="21" spans="1:15" s="54" customFormat="1" ht="37.5" customHeight="1">
      <c r="A21" s="39"/>
      <c r="B21" s="52" t="s">
        <v>377</v>
      </c>
      <c r="C21" s="15" t="s">
        <v>378</v>
      </c>
      <c r="D21" s="15" t="s">
        <v>379</v>
      </c>
      <c r="E21" s="9" t="s">
        <v>380</v>
      </c>
      <c r="F21" s="10"/>
      <c r="G21" s="10"/>
      <c r="H21" s="9" t="s">
        <v>381</v>
      </c>
      <c r="I21" s="44"/>
      <c r="J21" s="53" t="s">
        <v>381</v>
      </c>
      <c r="K21" s="49"/>
      <c r="L21" s="57"/>
      <c r="M21" s="57"/>
      <c r="N21" s="57"/>
      <c r="O21" s="57"/>
    </row>
    <row r="22" spans="1:11" s="54" customFormat="1" ht="44.25" customHeight="1">
      <c r="A22" s="39"/>
      <c r="B22" s="52" t="s">
        <v>377</v>
      </c>
      <c r="C22" s="15" t="s">
        <v>382</v>
      </c>
      <c r="D22" s="15" t="s">
        <v>383</v>
      </c>
      <c r="E22" s="9" t="s">
        <v>384</v>
      </c>
      <c r="F22" s="10"/>
      <c r="G22" s="10"/>
      <c r="H22" s="9" t="s">
        <v>385</v>
      </c>
      <c r="I22" s="44"/>
      <c r="J22" s="53" t="s">
        <v>386</v>
      </c>
      <c r="K22" s="49"/>
    </row>
    <row r="23" spans="1:11" s="54" customFormat="1" ht="51" customHeight="1">
      <c r="A23" s="39"/>
      <c r="B23" s="52" t="s">
        <v>387</v>
      </c>
      <c r="C23" s="15" t="s">
        <v>388</v>
      </c>
      <c r="D23" s="15" t="s">
        <v>389</v>
      </c>
      <c r="E23" s="9" t="s">
        <v>390</v>
      </c>
      <c r="F23" s="10"/>
      <c r="G23" s="10"/>
      <c r="H23" s="9" t="s">
        <v>391</v>
      </c>
      <c r="I23" s="44"/>
      <c r="J23" s="53" t="s">
        <v>392</v>
      </c>
      <c r="K23" s="49"/>
    </row>
    <row r="24" spans="1:11" ht="40.5">
      <c r="A24" s="39"/>
      <c r="B24" s="52" t="s">
        <v>387</v>
      </c>
      <c r="C24" s="15" t="s">
        <v>393</v>
      </c>
      <c r="D24" s="15" t="s">
        <v>394</v>
      </c>
      <c r="E24" s="9" t="s">
        <v>395</v>
      </c>
      <c r="F24" s="10"/>
      <c r="G24" s="10"/>
      <c r="H24" s="9" t="s">
        <v>386</v>
      </c>
      <c r="I24" s="44"/>
      <c r="J24" s="53" t="s">
        <v>381</v>
      </c>
      <c r="K24" s="49"/>
    </row>
    <row r="25" spans="1:11" ht="40.5">
      <c r="A25" s="39"/>
      <c r="B25" s="52" t="s">
        <v>396</v>
      </c>
      <c r="C25" s="15" t="s">
        <v>397</v>
      </c>
      <c r="D25" s="15" t="s">
        <v>398</v>
      </c>
      <c r="E25" s="9" t="s">
        <v>399</v>
      </c>
      <c r="F25" s="10"/>
      <c r="G25" s="10"/>
      <c r="H25" s="9" t="s">
        <v>400</v>
      </c>
      <c r="I25" s="44"/>
      <c r="J25" s="53" t="s">
        <v>400</v>
      </c>
      <c r="K25" s="49"/>
    </row>
    <row r="26" spans="1:11" ht="40.5">
      <c r="A26" s="39"/>
      <c r="B26" s="52" t="s">
        <v>396</v>
      </c>
      <c r="C26" s="15" t="s">
        <v>401</v>
      </c>
      <c r="D26" s="15" t="s">
        <v>402</v>
      </c>
      <c r="E26" s="9" t="s">
        <v>403</v>
      </c>
      <c r="F26" s="10"/>
      <c r="G26" s="10"/>
      <c r="H26" s="9" t="s">
        <v>404</v>
      </c>
      <c r="I26" s="44"/>
      <c r="J26" s="53" t="s">
        <v>404</v>
      </c>
      <c r="K26" s="49"/>
    </row>
    <row r="27" spans="1:11" ht="40.5">
      <c r="A27" s="39"/>
      <c r="B27" s="52" t="s">
        <v>396</v>
      </c>
      <c r="C27" s="15" t="s">
        <v>405</v>
      </c>
      <c r="D27" s="15" t="s">
        <v>406</v>
      </c>
      <c r="E27" s="9" t="s">
        <v>407</v>
      </c>
      <c r="F27" s="10"/>
      <c r="G27" s="10"/>
      <c r="H27" s="9" t="s">
        <v>408</v>
      </c>
      <c r="I27" s="44"/>
      <c r="J27" s="53" t="s">
        <v>408</v>
      </c>
      <c r="K27" s="49"/>
    </row>
    <row r="28" spans="1:11" ht="14.25">
      <c r="A28" s="8" t="s">
        <v>409</v>
      </c>
      <c r="B28" s="16" t="s">
        <v>97</v>
      </c>
      <c r="C28" s="16"/>
      <c r="D28" s="16"/>
      <c r="E28" s="16"/>
      <c r="F28" s="16"/>
      <c r="G28" s="16"/>
      <c r="H28" s="16"/>
      <c r="I28" s="16"/>
      <c r="J28" s="16"/>
      <c r="K28" s="16"/>
    </row>
  </sheetData>
  <sheetProtection/>
  <mergeCells count="71">
    <mergeCell ref="A1:C1"/>
    <mergeCell ref="A2:K2"/>
    <mergeCell ref="A3:K3"/>
    <mergeCell ref="B4:G4"/>
    <mergeCell ref="I4:K4"/>
    <mergeCell ref="B7:C7"/>
    <mergeCell ref="D7:E7"/>
    <mergeCell ref="F7:G7"/>
    <mergeCell ref="H7:I7"/>
    <mergeCell ref="J7:K7"/>
    <mergeCell ref="B8:K8"/>
    <mergeCell ref="B9:K9"/>
    <mergeCell ref="B10:C10"/>
    <mergeCell ref="D10:K10"/>
    <mergeCell ref="B11:C11"/>
    <mergeCell ref="D11:K11"/>
    <mergeCell ref="B12:D12"/>
    <mergeCell ref="E12:H12"/>
    <mergeCell ref="I12:K12"/>
    <mergeCell ref="B13:C13"/>
    <mergeCell ref="E13:H13"/>
    <mergeCell ref="I13:K13"/>
    <mergeCell ref="B14:C14"/>
    <mergeCell ref="E14:H14"/>
    <mergeCell ref="I14:K14"/>
    <mergeCell ref="B15:C15"/>
    <mergeCell ref="E15:H15"/>
    <mergeCell ref="I15:K15"/>
    <mergeCell ref="B16:C16"/>
    <mergeCell ref="E16:H16"/>
    <mergeCell ref="I16:K16"/>
    <mergeCell ref="B17:C17"/>
    <mergeCell ref="E17:H17"/>
    <mergeCell ref="I17:K17"/>
    <mergeCell ref="B18:C18"/>
    <mergeCell ref="E18:H18"/>
    <mergeCell ref="I18:K18"/>
    <mergeCell ref="B19:K19"/>
    <mergeCell ref="E20:G20"/>
    <mergeCell ref="H20:I20"/>
    <mergeCell ref="J20:K20"/>
    <mergeCell ref="E21:G21"/>
    <mergeCell ref="H21:I21"/>
    <mergeCell ref="J21:K21"/>
    <mergeCell ref="E22:G22"/>
    <mergeCell ref="H22:I22"/>
    <mergeCell ref="J22:K22"/>
    <mergeCell ref="E23:G23"/>
    <mergeCell ref="H23:I23"/>
    <mergeCell ref="J23:K23"/>
    <mergeCell ref="E24:G24"/>
    <mergeCell ref="H24:I24"/>
    <mergeCell ref="J24:K24"/>
    <mergeCell ref="E25:G25"/>
    <mergeCell ref="H25:I25"/>
    <mergeCell ref="J25:K25"/>
    <mergeCell ref="E26:G26"/>
    <mergeCell ref="H26:I26"/>
    <mergeCell ref="J26:K26"/>
    <mergeCell ref="E27:G27"/>
    <mergeCell ref="H27:I27"/>
    <mergeCell ref="J27:K27"/>
    <mergeCell ref="B28:K28"/>
    <mergeCell ref="A5:A6"/>
    <mergeCell ref="A10:A11"/>
    <mergeCell ref="A12:A18"/>
    <mergeCell ref="A20:A27"/>
    <mergeCell ref="B21:B22"/>
    <mergeCell ref="B23:B24"/>
    <mergeCell ref="B25:B27"/>
    <mergeCell ref="B5:K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IV35"/>
  <sheetViews>
    <sheetView workbookViewId="0" topLeftCell="A1">
      <selection activeCell="A1" sqref="A1:C1"/>
    </sheetView>
  </sheetViews>
  <sheetFormatPr defaultColWidth="9.00390625" defaultRowHeight="14.25"/>
  <cols>
    <col min="1" max="1" width="9.125" style="3" customWidth="1"/>
    <col min="2" max="11" width="8.25390625" style="1" customWidth="1"/>
    <col min="12" max="254" width="8.875" style="1" bestFit="1" customWidth="1"/>
    <col min="255" max="16384" width="8.875" style="4" bestFit="1" customWidth="1"/>
  </cols>
  <sheetData>
    <row r="1" spans="1:3" ht="25.5" customHeight="1">
      <c r="A1" s="5" t="s">
        <v>410</v>
      </c>
      <c r="B1" s="5"/>
      <c r="C1" s="5"/>
    </row>
    <row r="2" spans="1:11" s="1" customFormat="1" ht="34.5" customHeight="1">
      <c r="A2" s="6" t="s">
        <v>338</v>
      </c>
      <c r="B2" s="6"/>
      <c r="C2" s="6"/>
      <c r="D2" s="6"/>
      <c r="E2" s="6"/>
      <c r="F2" s="6"/>
      <c r="G2" s="6"/>
      <c r="H2" s="6"/>
      <c r="I2" s="6"/>
      <c r="J2" s="6"/>
      <c r="K2" s="6"/>
    </row>
    <row r="3" spans="1:11" s="1" customFormat="1" ht="9.75" customHeight="1">
      <c r="A3" s="7"/>
      <c r="B3" s="7"/>
      <c r="C3" s="7"/>
      <c r="D3" s="7"/>
      <c r="E3" s="7"/>
      <c r="F3" s="7"/>
      <c r="G3" s="7"/>
      <c r="H3" s="7"/>
      <c r="I3" s="7"/>
      <c r="J3" s="7"/>
      <c r="K3" s="7"/>
    </row>
    <row r="4" spans="1:11" s="1" customFormat="1" ht="50.25" customHeight="1">
      <c r="A4" s="8" t="s">
        <v>339</v>
      </c>
      <c r="B4" s="9" t="s">
        <v>314</v>
      </c>
      <c r="C4" s="10"/>
      <c r="D4" s="10"/>
      <c r="E4" s="10"/>
      <c r="F4" s="10"/>
      <c r="G4" s="10"/>
      <c r="H4" s="8" t="s">
        <v>341</v>
      </c>
      <c r="I4" s="10" t="s">
        <v>411</v>
      </c>
      <c r="J4" s="10"/>
      <c r="K4" s="44"/>
    </row>
    <row r="5" spans="1:11" s="1" customFormat="1" ht="18" customHeight="1">
      <c r="A5" s="8" t="s">
        <v>343</v>
      </c>
      <c r="B5" s="11" t="s">
        <v>344</v>
      </c>
      <c r="C5" s="12"/>
      <c r="D5" s="12"/>
      <c r="E5" s="12"/>
      <c r="F5" s="12"/>
      <c r="G5" s="12"/>
      <c r="H5" s="12"/>
      <c r="I5" s="12"/>
      <c r="J5" s="12"/>
      <c r="K5" s="45"/>
    </row>
    <row r="6" spans="1:11" s="1" customFormat="1" ht="18" customHeight="1">
      <c r="A6" s="8"/>
      <c r="B6" s="13"/>
      <c r="C6" s="14"/>
      <c r="D6" s="14"/>
      <c r="E6" s="14"/>
      <c r="F6" s="14"/>
      <c r="G6" s="14"/>
      <c r="H6" s="14"/>
      <c r="I6" s="14"/>
      <c r="J6" s="14"/>
      <c r="K6" s="46"/>
    </row>
    <row r="7" spans="1:11" s="1" customFormat="1" ht="36.75" customHeight="1">
      <c r="A7" s="8" t="s">
        <v>345</v>
      </c>
      <c r="B7" s="15" t="s">
        <v>412</v>
      </c>
      <c r="C7" s="15"/>
      <c r="D7" s="8" t="s">
        <v>347</v>
      </c>
      <c r="E7" s="8"/>
      <c r="F7" s="9" t="s">
        <v>413</v>
      </c>
      <c r="G7" s="10"/>
      <c r="H7" s="8" t="s">
        <v>349</v>
      </c>
      <c r="I7" s="8"/>
      <c r="J7" s="9" t="s">
        <v>414</v>
      </c>
      <c r="K7" s="44"/>
    </row>
    <row r="8" spans="1:11" s="1" customFormat="1" ht="36.75" customHeight="1">
      <c r="A8" s="8" t="s">
        <v>351</v>
      </c>
      <c r="B8" s="16" t="s">
        <v>415</v>
      </c>
      <c r="C8" s="16"/>
      <c r="D8" s="16"/>
      <c r="E8" s="16"/>
      <c r="F8" s="16"/>
      <c r="G8" s="16"/>
      <c r="H8" s="16"/>
      <c r="I8" s="16"/>
      <c r="J8" s="16"/>
      <c r="K8" s="16"/>
    </row>
    <row r="9" spans="1:11" s="1" customFormat="1" ht="63.75" customHeight="1">
      <c r="A9" s="8" t="s">
        <v>353</v>
      </c>
      <c r="B9" s="17" t="s">
        <v>317</v>
      </c>
      <c r="C9" s="17"/>
      <c r="D9" s="17"/>
      <c r="E9" s="17"/>
      <c r="F9" s="17"/>
      <c r="G9" s="17"/>
      <c r="H9" s="17"/>
      <c r="I9" s="17"/>
      <c r="J9" s="17"/>
      <c r="K9" s="17"/>
    </row>
    <row r="10" spans="1:11" s="1" customFormat="1" ht="39" customHeight="1">
      <c r="A10" s="8" t="s">
        <v>354</v>
      </c>
      <c r="B10" s="8" t="s">
        <v>355</v>
      </c>
      <c r="C10" s="8"/>
      <c r="D10" s="16" t="s">
        <v>416</v>
      </c>
      <c r="E10" s="16"/>
      <c r="F10" s="16"/>
      <c r="G10" s="16"/>
      <c r="H10" s="16"/>
      <c r="I10" s="16"/>
      <c r="J10" s="16"/>
      <c r="K10" s="16"/>
    </row>
    <row r="11" spans="1:11" s="1" customFormat="1" ht="40.5" customHeight="1">
      <c r="A11" s="8"/>
      <c r="B11" s="8" t="s">
        <v>357</v>
      </c>
      <c r="C11" s="8"/>
      <c r="D11" s="18" t="s">
        <v>417</v>
      </c>
      <c r="E11" s="18"/>
      <c r="F11" s="18"/>
      <c r="G11" s="18"/>
      <c r="H11" s="18"/>
      <c r="I11" s="18"/>
      <c r="J11" s="18"/>
      <c r="K11" s="18"/>
    </row>
    <row r="12" spans="1:11" s="1" customFormat="1" ht="50.25" customHeight="1">
      <c r="A12" s="8" t="s">
        <v>358</v>
      </c>
      <c r="B12" s="19" t="s">
        <v>359</v>
      </c>
      <c r="C12" s="20"/>
      <c r="D12" s="21"/>
      <c r="E12" s="22" t="s">
        <v>319</v>
      </c>
      <c r="F12" s="23"/>
      <c r="G12" s="23"/>
      <c r="H12" s="24"/>
      <c r="I12" s="8" t="s">
        <v>360</v>
      </c>
      <c r="J12" s="8"/>
      <c r="K12" s="8"/>
    </row>
    <row r="13" spans="1:11" s="1" customFormat="1" ht="28.5" customHeight="1">
      <c r="A13" s="8"/>
      <c r="B13" s="25" t="s">
        <v>361</v>
      </c>
      <c r="C13" s="25"/>
      <c r="D13" s="26" t="s">
        <v>418</v>
      </c>
      <c r="E13" s="27" t="s">
        <v>418</v>
      </c>
      <c r="F13" s="27"/>
      <c r="G13" s="27"/>
      <c r="H13" s="27"/>
      <c r="I13" s="27" t="s">
        <v>363</v>
      </c>
      <c r="J13" s="27"/>
      <c r="K13" s="27"/>
    </row>
    <row r="14" spans="1:11" s="1" customFormat="1" ht="30" customHeight="1">
      <c r="A14" s="8"/>
      <c r="B14" s="28" t="s">
        <v>364</v>
      </c>
      <c r="C14" s="28"/>
      <c r="D14" s="26" t="s">
        <v>363</v>
      </c>
      <c r="E14" s="29" t="s">
        <v>363</v>
      </c>
      <c r="F14" s="29"/>
      <c r="G14" s="29"/>
      <c r="H14" s="29"/>
      <c r="I14" s="29" t="s">
        <v>363</v>
      </c>
      <c r="J14" s="29"/>
      <c r="K14" s="29"/>
    </row>
    <row r="15" spans="1:11" s="1" customFormat="1" ht="30" customHeight="1">
      <c r="A15" s="8"/>
      <c r="B15" s="28" t="s">
        <v>365</v>
      </c>
      <c r="C15" s="28"/>
      <c r="D15" s="26" t="s">
        <v>418</v>
      </c>
      <c r="E15" s="29" t="s">
        <v>418</v>
      </c>
      <c r="F15" s="29"/>
      <c r="G15" s="29"/>
      <c r="H15" s="29"/>
      <c r="I15" s="29" t="s">
        <v>363</v>
      </c>
      <c r="J15" s="29"/>
      <c r="K15" s="29"/>
    </row>
    <row r="16" spans="1:11" s="1" customFormat="1" ht="30" customHeight="1">
      <c r="A16" s="8"/>
      <c r="B16" s="30" t="s">
        <v>366</v>
      </c>
      <c r="C16" s="31"/>
      <c r="D16" s="26" t="s">
        <v>363</v>
      </c>
      <c r="E16" s="29" t="s">
        <v>363</v>
      </c>
      <c r="F16" s="29"/>
      <c r="G16" s="29"/>
      <c r="H16" s="29"/>
      <c r="I16" s="29" t="s">
        <v>363</v>
      </c>
      <c r="J16" s="29"/>
      <c r="K16" s="29"/>
    </row>
    <row r="17" spans="1:11" s="1" customFormat="1" ht="30" customHeight="1">
      <c r="A17" s="8"/>
      <c r="B17" s="30" t="s">
        <v>367</v>
      </c>
      <c r="C17" s="31"/>
      <c r="D17" s="26" t="s">
        <v>363</v>
      </c>
      <c r="E17" s="29" t="s">
        <v>363</v>
      </c>
      <c r="F17" s="29"/>
      <c r="G17" s="29"/>
      <c r="H17" s="29"/>
      <c r="I17" s="29" t="s">
        <v>363</v>
      </c>
      <c r="J17" s="29"/>
      <c r="K17" s="29"/>
    </row>
    <row r="18" spans="1:11" s="1" customFormat="1" ht="28.5" customHeight="1">
      <c r="A18" s="8"/>
      <c r="B18" s="28" t="s">
        <v>368</v>
      </c>
      <c r="C18" s="28"/>
      <c r="D18" s="26" t="s">
        <v>363</v>
      </c>
      <c r="E18" s="29" t="s">
        <v>363</v>
      </c>
      <c r="F18" s="29"/>
      <c r="G18" s="29"/>
      <c r="H18" s="29"/>
      <c r="I18" s="29" t="s">
        <v>363</v>
      </c>
      <c r="J18" s="29"/>
      <c r="K18" s="29"/>
    </row>
    <row r="19" spans="1:11" s="1" customFormat="1" ht="81" customHeight="1">
      <c r="A19" s="8" t="s">
        <v>369</v>
      </c>
      <c r="B19" s="32" t="s">
        <v>318</v>
      </c>
      <c r="C19" s="33"/>
      <c r="D19" s="33"/>
      <c r="E19" s="33"/>
      <c r="F19" s="33"/>
      <c r="G19" s="33"/>
      <c r="H19" s="33"/>
      <c r="I19" s="33"/>
      <c r="J19" s="33"/>
      <c r="K19" s="47"/>
    </row>
    <row r="20" spans="1:11" s="2" customFormat="1" ht="34.5" customHeight="1">
      <c r="A20" s="50" t="s">
        <v>370</v>
      </c>
      <c r="B20" s="8" t="s">
        <v>371</v>
      </c>
      <c r="C20" s="8" t="s">
        <v>372</v>
      </c>
      <c r="D20" s="8" t="s">
        <v>373</v>
      </c>
      <c r="E20" s="51" t="s">
        <v>374</v>
      </c>
      <c r="F20" s="37"/>
      <c r="G20" s="38"/>
      <c r="H20" s="51" t="s">
        <v>375</v>
      </c>
      <c r="I20" s="38"/>
      <c r="J20" s="51" t="s">
        <v>376</v>
      </c>
      <c r="K20" s="38"/>
    </row>
    <row r="21" spans="1:11" s="1" customFormat="1" ht="48" customHeight="1">
      <c r="A21" s="39"/>
      <c r="B21" s="52" t="s">
        <v>377</v>
      </c>
      <c r="C21" s="15" t="s">
        <v>378</v>
      </c>
      <c r="D21" s="15" t="s">
        <v>379</v>
      </c>
      <c r="E21" s="9" t="s">
        <v>380</v>
      </c>
      <c r="F21" s="10"/>
      <c r="G21" s="10"/>
      <c r="H21" s="9" t="s">
        <v>381</v>
      </c>
      <c r="I21" s="44"/>
      <c r="J21" s="53" t="s">
        <v>381</v>
      </c>
      <c r="K21" s="49"/>
    </row>
    <row r="22" spans="1:256" s="1" customFormat="1" ht="48" customHeight="1">
      <c r="A22" s="39"/>
      <c r="B22" s="52"/>
      <c r="C22" s="15" t="s">
        <v>382</v>
      </c>
      <c r="D22" s="15" t="s">
        <v>419</v>
      </c>
      <c r="E22" s="9" t="s">
        <v>420</v>
      </c>
      <c r="F22" s="10"/>
      <c r="G22" s="10"/>
      <c r="H22" s="9" t="s">
        <v>421</v>
      </c>
      <c r="I22" s="44"/>
      <c r="J22" s="53" t="s">
        <v>421</v>
      </c>
      <c r="K22" s="49"/>
      <c r="IU22" s="4"/>
      <c r="IV22" s="4"/>
    </row>
    <row r="23" spans="1:256" s="1" customFormat="1" ht="48" customHeight="1">
      <c r="A23" s="39"/>
      <c r="B23" s="52"/>
      <c r="C23" s="15"/>
      <c r="D23" s="15" t="s">
        <v>422</v>
      </c>
      <c r="E23" s="9" t="s">
        <v>422</v>
      </c>
      <c r="F23" s="10"/>
      <c r="G23" s="10"/>
      <c r="H23" s="9" t="s">
        <v>423</v>
      </c>
      <c r="I23" s="44"/>
      <c r="J23" s="53" t="s">
        <v>424</v>
      </c>
      <c r="K23" s="49"/>
      <c r="IU23" s="4"/>
      <c r="IV23" s="4"/>
    </row>
    <row r="24" spans="1:256" s="1" customFormat="1" ht="48" customHeight="1">
      <c r="A24" s="39"/>
      <c r="B24" s="52" t="s">
        <v>387</v>
      </c>
      <c r="C24" s="15" t="s">
        <v>388</v>
      </c>
      <c r="D24" s="15" t="s">
        <v>425</v>
      </c>
      <c r="E24" s="9" t="s">
        <v>426</v>
      </c>
      <c r="F24" s="10"/>
      <c r="G24" s="10"/>
      <c r="H24" s="9" t="s">
        <v>427</v>
      </c>
      <c r="I24" s="44"/>
      <c r="J24" s="53" t="s">
        <v>428</v>
      </c>
      <c r="K24" s="49"/>
      <c r="IU24" s="4"/>
      <c r="IV24" s="4"/>
    </row>
    <row r="25" spans="1:256" s="1" customFormat="1" ht="48" customHeight="1">
      <c r="A25" s="39"/>
      <c r="B25" s="52"/>
      <c r="C25" s="15" t="s">
        <v>393</v>
      </c>
      <c r="D25" s="15" t="s">
        <v>429</v>
      </c>
      <c r="E25" s="9" t="s">
        <v>430</v>
      </c>
      <c r="F25" s="10"/>
      <c r="G25" s="10"/>
      <c r="H25" s="9" t="s">
        <v>381</v>
      </c>
      <c r="I25" s="44"/>
      <c r="J25" s="53" t="s">
        <v>381</v>
      </c>
      <c r="K25" s="49"/>
      <c r="IU25" s="4"/>
      <c r="IV25" s="4"/>
    </row>
    <row r="26" spans="1:256" s="1" customFormat="1" ht="99.75" customHeight="1">
      <c r="A26" s="39"/>
      <c r="B26" s="52" t="s">
        <v>396</v>
      </c>
      <c r="C26" s="15" t="s">
        <v>397</v>
      </c>
      <c r="D26" s="15" t="s">
        <v>431</v>
      </c>
      <c r="E26" s="9" t="s">
        <v>432</v>
      </c>
      <c r="F26" s="10"/>
      <c r="G26" s="10"/>
      <c r="H26" s="9" t="s">
        <v>433</v>
      </c>
      <c r="I26" s="44"/>
      <c r="J26" s="53" t="s">
        <v>434</v>
      </c>
      <c r="K26" s="49"/>
      <c r="IU26" s="4"/>
      <c r="IV26" s="4"/>
    </row>
    <row r="27" spans="1:256" s="1" customFormat="1" ht="73.5" customHeight="1">
      <c r="A27" s="39"/>
      <c r="B27" s="52"/>
      <c r="C27" s="15" t="s">
        <v>401</v>
      </c>
      <c r="D27" s="15" t="s">
        <v>435</v>
      </c>
      <c r="E27" s="9" t="s">
        <v>436</v>
      </c>
      <c r="F27" s="10"/>
      <c r="G27" s="10"/>
      <c r="H27" s="9" t="s">
        <v>437</v>
      </c>
      <c r="I27" s="44"/>
      <c r="J27" s="53" t="s">
        <v>381</v>
      </c>
      <c r="K27" s="49"/>
      <c r="IU27" s="4"/>
      <c r="IV27" s="4"/>
    </row>
    <row r="28" spans="1:256" s="1" customFormat="1" ht="60.75" customHeight="1">
      <c r="A28" s="39"/>
      <c r="B28" s="52"/>
      <c r="C28" s="15" t="s">
        <v>405</v>
      </c>
      <c r="D28" s="15" t="s">
        <v>406</v>
      </c>
      <c r="E28" s="9" t="s">
        <v>407</v>
      </c>
      <c r="F28" s="10"/>
      <c r="G28" s="10"/>
      <c r="H28" s="9" t="s">
        <v>408</v>
      </c>
      <c r="I28" s="44"/>
      <c r="J28" s="53" t="s">
        <v>408</v>
      </c>
      <c r="K28" s="49"/>
      <c r="IU28" s="4"/>
      <c r="IV28" s="4"/>
    </row>
    <row r="29" spans="1:256" s="1" customFormat="1" ht="21.75" customHeight="1">
      <c r="A29" s="8" t="s">
        <v>409</v>
      </c>
      <c r="B29" s="16" t="s">
        <v>97</v>
      </c>
      <c r="C29" s="16"/>
      <c r="D29" s="16"/>
      <c r="E29" s="16"/>
      <c r="F29" s="16"/>
      <c r="G29" s="16"/>
      <c r="H29" s="16"/>
      <c r="I29" s="16"/>
      <c r="J29" s="16"/>
      <c r="K29" s="16"/>
      <c r="IU29" s="4"/>
      <c r="IV29" s="4"/>
    </row>
    <row r="30" spans="1:256" s="1" customFormat="1" ht="14.25" customHeight="1">
      <c r="A30" s="43"/>
      <c r="B30" s="43"/>
      <c r="C30" s="43"/>
      <c r="D30" s="43"/>
      <c r="E30" s="43"/>
      <c r="F30" s="43"/>
      <c r="G30" s="43"/>
      <c r="H30" s="43"/>
      <c r="I30" s="43"/>
      <c r="J30" s="43"/>
      <c r="K30" s="43"/>
      <c r="IU30" s="4"/>
      <c r="IV30" s="4"/>
    </row>
    <row r="31" spans="1:256" s="1" customFormat="1" ht="14.25">
      <c r="A31" s="3"/>
      <c r="IU31" s="4"/>
      <c r="IV31" s="4"/>
    </row>
    <row r="32" spans="1:256" s="1" customFormat="1" ht="14.25">
      <c r="A32" s="3"/>
      <c r="IU32" s="4"/>
      <c r="IV32" s="4"/>
    </row>
    <row r="33" spans="1:256" s="1" customFormat="1" ht="14.25">
      <c r="A33" s="3"/>
      <c r="IU33" s="4"/>
      <c r="IV33" s="4"/>
    </row>
    <row r="34" spans="1:256" s="1" customFormat="1" ht="14.25">
      <c r="A34" s="3"/>
      <c r="IU34" s="4"/>
      <c r="IV34" s="4"/>
    </row>
    <row r="35" spans="1:256" s="1" customFormat="1" ht="14.25">
      <c r="A35" s="3"/>
      <c r="IU35" s="4"/>
      <c r="IV35" s="4"/>
    </row>
  </sheetData>
  <sheetProtection/>
  <mergeCells count="76">
    <mergeCell ref="A1:C1"/>
    <mergeCell ref="A2:K2"/>
    <mergeCell ref="A3:K3"/>
    <mergeCell ref="B4:G4"/>
    <mergeCell ref="I4:K4"/>
    <mergeCell ref="B7:C7"/>
    <mergeCell ref="D7:E7"/>
    <mergeCell ref="F7:G7"/>
    <mergeCell ref="H7:I7"/>
    <mergeCell ref="J7:K7"/>
    <mergeCell ref="B8:K8"/>
    <mergeCell ref="B9:K9"/>
    <mergeCell ref="B10:C10"/>
    <mergeCell ref="D10:K10"/>
    <mergeCell ref="B11:C11"/>
    <mergeCell ref="D11:K11"/>
    <mergeCell ref="B12:D12"/>
    <mergeCell ref="E12:H12"/>
    <mergeCell ref="I12:K12"/>
    <mergeCell ref="B13:C13"/>
    <mergeCell ref="E13:H13"/>
    <mergeCell ref="I13:K13"/>
    <mergeCell ref="B14:C14"/>
    <mergeCell ref="E14:H14"/>
    <mergeCell ref="I14:K14"/>
    <mergeCell ref="B15:C15"/>
    <mergeCell ref="E15:H15"/>
    <mergeCell ref="I15:K15"/>
    <mergeCell ref="B16:C16"/>
    <mergeCell ref="E16:H16"/>
    <mergeCell ref="I16:K16"/>
    <mergeCell ref="B17:C17"/>
    <mergeCell ref="E17:H17"/>
    <mergeCell ref="I17:K17"/>
    <mergeCell ref="B18:C18"/>
    <mergeCell ref="E18:H18"/>
    <mergeCell ref="I18:K18"/>
    <mergeCell ref="B19:K19"/>
    <mergeCell ref="E20:G20"/>
    <mergeCell ref="H20:I20"/>
    <mergeCell ref="J20:K20"/>
    <mergeCell ref="E21:G21"/>
    <mergeCell ref="H21:I21"/>
    <mergeCell ref="J21:K21"/>
    <mergeCell ref="E22:G22"/>
    <mergeCell ref="H22:I22"/>
    <mergeCell ref="J22:K22"/>
    <mergeCell ref="E23:G23"/>
    <mergeCell ref="H23:I23"/>
    <mergeCell ref="J23:K23"/>
    <mergeCell ref="E24:G24"/>
    <mergeCell ref="H24:I24"/>
    <mergeCell ref="J24:K24"/>
    <mergeCell ref="E25:G25"/>
    <mergeCell ref="H25:I25"/>
    <mergeCell ref="J25:K25"/>
    <mergeCell ref="E26:G26"/>
    <mergeCell ref="H26:I26"/>
    <mergeCell ref="J26:K26"/>
    <mergeCell ref="E27:G27"/>
    <mergeCell ref="H27:I27"/>
    <mergeCell ref="J27:K27"/>
    <mergeCell ref="E28:G28"/>
    <mergeCell ref="H28:I28"/>
    <mergeCell ref="J28:K28"/>
    <mergeCell ref="B29:K29"/>
    <mergeCell ref="A30:K30"/>
    <mergeCell ref="A5:A6"/>
    <mergeCell ref="A10:A11"/>
    <mergeCell ref="A12:A18"/>
    <mergeCell ref="A20:A28"/>
    <mergeCell ref="B21:B23"/>
    <mergeCell ref="B24:B25"/>
    <mergeCell ref="B26:B28"/>
    <mergeCell ref="C22:C23"/>
    <mergeCell ref="B5:K6"/>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A1" sqref="A1:C1"/>
    </sheetView>
  </sheetViews>
  <sheetFormatPr defaultColWidth="9.00390625" defaultRowHeight="14.25"/>
  <cols>
    <col min="1" max="1" width="9.125" style="3" customWidth="1"/>
    <col min="2" max="11" width="8.25390625" style="1" customWidth="1"/>
    <col min="12" max="254" width="8.875" style="1" bestFit="1" customWidth="1"/>
    <col min="255" max="16384" width="8.875" style="4" bestFit="1" customWidth="1"/>
  </cols>
  <sheetData>
    <row r="1" spans="1:3" ht="27" customHeight="1">
      <c r="A1" s="5" t="s">
        <v>410</v>
      </c>
      <c r="B1" s="5"/>
      <c r="C1" s="5"/>
    </row>
    <row r="2" spans="1:11" s="1" customFormat="1" ht="39.75" customHeight="1">
      <c r="A2" s="6" t="s">
        <v>338</v>
      </c>
      <c r="B2" s="6"/>
      <c r="C2" s="6"/>
      <c r="D2" s="6"/>
      <c r="E2" s="6"/>
      <c r="F2" s="6"/>
      <c r="G2" s="6"/>
      <c r="H2" s="6"/>
      <c r="I2" s="6"/>
      <c r="J2" s="6"/>
      <c r="K2" s="6"/>
    </row>
    <row r="3" spans="1:11" s="1" customFormat="1" ht="9" customHeight="1">
      <c r="A3" s="7"/>
      <c r="B3" s="7"/>
      <c r="C3" s="7"/>
      <c r="D3" s="7"/>
      <c r="E3" s="7"/>
      <c r="F3" s="7"/>
      <c r="G3" s="7"/>
      <c r="H3" s="7"/>
      <c r="I3" s="7"/>
      <c r="J3" s="7"/>
      <c r="K3" s="7"/>
    </row>
    <row r="4" spans="1:11" s="1" customFormat="1" ht="48" customHeight="1">
      <c r="A4" s="8" t="s">
        <v>339</v>
      </c>
      <c r="B4" s="9" t="s">
        <v>321</v>
      </c>
      <c r="C4" s="10"/>
      <c r="D4" s="10"/>
      <c r="E4" s="10"/>
      <c r="F4" s="10"/>
      <c r="G4" s="10"/>
      <c r="H4" s="8" t="s">
        <v>341</v>
      </c>
      <c r="I4" s="10" t="s">
        <v>438</v>
      </c>
      <c r="J4" s="10"/>
      <c r="K4" s="44"/>
    </row>
    <row r="5" spans="1:11" s="1" customFormat="1" ht="17.25" customHeight="1">
      <c r="A5" s="8" t="s">
        <v>343</v>
      </c>
      <c r="B5" s="11" t="s">
        <v>344</v>
      </c>
      <c r="C5" s="12"/>
      <c r="D5" s="12"/>
      <c r="E5" s="12"/>
      <c r="F5" s="12"/>
      <c r="G5" s="12"/>
      <c r="H5" s="12"/>
      <c r="I5" s="12"/>
      <c r="J5" s="12"/>
      <c r="K5" s="45"/>
    </row>
    <row r="6" spans="1:11" s="1" customFormat="1" ht="17.25" customHeight="1">
      <c r="A6" s="8"/>
      <c r="B6" s="13"/>
      <c r="C6" s="14"/>
      <c r="D6" s="14"/>
      <c r="E6" s="14"/>
      <c r="F6" s="14"/>
      <c r="G6" s="14"/>
      <c r="H6" s="14"/>
      <c r="I6" s="14"/>
      <c r="J6" s="14"/>
      <c r="K6" s="46"/>
    </row>
    <row r="7" spans="1:11" s="1" customFormat="1" ht="34.5" customHeight="1">
      <c r="A7" s="8" t="s">
        <v>345</v>
      </c>
      <c r="B7" s="15" t="s">
        <v>346</v>
      </c>
      <c r="C7" s="15"/>
      <c r="D7" s="8" t="s">
        <v>347</v>
      </c>
      <c r="E7" s="8"/>
      <c r="F7" s="9" t="s">
        <v>413</v>
      </c>
      <c r="G7" s="10"/>
      <c r="H7" s="8" t="s">
        <v>349</v>
      </c>
      <c r="I7" s="8"/>
      <c r="J7" s="9" t="s">
        <v>414</v>
      </c>
      <c r="K7" s="44"/>
    </row>
    <row r="8" spans="1:11" s="1" customFormat="1" ht="34.5" customHeight="1">
      <c r="A8" s="8" t="s">
        <v>351</v>
      </c>
      <c r="B8" s="16" t="s">
        <v>439</v>
      </c>
      <c r="C8" s="16"/>
      <c r="D8" s="16"/>
      <c r="E8" s="16"/>
      <c r="F8" s="16"/>
      <c r="G8" s="16"/>
      <c r="H8" s="16"/>
      <c r="I8" s="16"/>
      <c r="J8" s="16"/>
      <c r="K8" s="16"/>
    </row>
    <row r="9" spans="1:11" s="1" customFormat="1" ht="48.75" customHeight="1">
      <c r="A9" s="8" t="s">
        <v>353</v>
      </c>
      <c r="B9" s="17" t="s">
        <v>323</v>
      </c>
      <c r="C9" s="17"/>
      <c r="D9" s="17"/>
      <c r="E9" s="17"/>
      <c r="F9" s="17"/>
      <c r="G9" s="17"/>
      <c r="H9" s="17"/>
      <c r="I9" s="17"/>
      <c r="J9" s="17"/>
      <c r="K9" s="17"/>
    </row>
    <row r="10" spans="1:11" s="1" customFormat="1" ht="60.75" customHeight="1">
      <c r="A10" s="8" t="s">
        <v>354</v>
      </c>
      <c r="B10" s="8" t="s">
        <v>355</v>
      </c>
      <c r="C10" s="8"/>
      <c r="D10" s="16" t="s">
        <v>440</v>
      </c>
      <c r="E10" s="16"/>
      <c r="F10" s="16"/>
      <c r="G10" s="16"/>
      <c r="H10" s="16"/>
      <c r="I10" s="16"/>
      <c r="J10" s="16"/>
      <c r="K10" s="16"/>
    </row>
    <row r="11" spans="1:11" s="1" customFormat="1" ht="60.75" customHeight="1">
      <c r="A11" s="8"/>
      <c r="B11" s="8" t="s">
        <v>357</v>
      </c>
      <c r="C11" s="8"/>
      <c r="D11" s="18" t="s">
        <v>440</v>
      </c>
      <c r="E11" s="18"/>
      <c r="F11" s="18"/>
      <c r="G11" s="18"/>
      <c r="H11" s="18"/>
      <c r="I11" s="18"/>
      <c r="J11" s="18"/>
      <c r="K11" s="18"/>
    </row>
    <row r="12" spans="1:11" s="1" customFormat="1" ht="48" customHeight="1">
      <c r="A12" s="8" t="s">
        <v>358</v>
      </c>
      <c r="B12" s="19" t="s">
        <v>359</v>
      </c>
      <c r="C12" s="20"/>
      <c r="D12" s="21"/>
      <c r="E12" s="22" t="s">
        <v>319</v>
      </c>
      <c r="F12" s="23"/>
      <c r="G12" s="23"/>
      <c r="H12" s="24"/>
      <c r="I12" s="8" t="s">
        <v>360</v>
      </c>
      <c r="J12" s="8"/>
      <c r="K12" s="8"/>
    </row>
    <row r="13" spans="1:11" s="1" customFormat="1" ht="27" customHeight="1">
      <c r="A13" s="8"/>
      <c r="B13" s="25" t="s">
        <v>361</v>
      </c>
      <c r="C13" s="25"/>
      <c r="D13" s="26" t="s">
        <v>441</v>
      </c>
      <c r="E13" s="27" t="s">
        <v>441</v>
      </c>
      <c r="F13" s="27"/>
      <c r="G13" s="27"/>
      <c r="H13" s="27"/>
      <c r="I13" s="27" t="s">
        <v>363</v>
      </c>
      <c r="J13" s="27"/>
      <c r="K13" s="27"/>
    </row>
    <row r="14" spans="1:11" s="1" customFormat="1" ht="28.5" customHeight="1">
      <c r="A14" s="8"/>
      <c r="B14" s="28" t="s">
        <v>364</v>
      </c>
      <c r="C14" s="28"/>
      <c r="D14" s="26" t="s">
        <v>363</v>
      </c>
      <c r="E14" s="29" t="s">
        <v>363</v>
      </c>
      <c r="F14" s="29"/>
      <c r="G14" s="29"/>
      <c r="H14" s="29"/>
      <c r="I14" s="29" t="s">
        <v>363</v>
      </c>
      <c r="J14" s="29"/>
      <c r="K14" s="29"/>
    </row>
    <row r="15" spans="1:11" s="1" customFormat="1" ht="28.5" customHeight="1">
      <c r="A15" s="8"/>
      <c r="B15" s="28" t="s">
        <v>365</v>
      </c>
      <c r="C15" s="28"/>
      <c r="D15" s="26" t="s">
        <v>441</v>
      </c>
      <c r="E15" s="29" t="s">
        <v>441</v>
      </c>
      <c r="F15" s="29"/>
      <c r="G15" s="29"/>
      <c r="H15" s="29"/>
      <c r="I15" s="29" t="s">
        <v>363</v>
      </c>
      <c r="J15" s="29"/>
      <c r="K15" s="29"/>
    </row>
    <row r="16" spans="1:11" s="1" customFormat="1" ht="28.5" customHeight="1">
      <c r="A16" s="8"/>
      <c r="B16" s="30" t="s">
        <v>366</v>
      </c>
      <c r="C16" s="31"/>
      <c r="D16" s="26" t="s">
        <v>363</v>
      </c>
      <c r="E16" s="29" t="s">
        <v>363</v>
      </c>
      <c r="F16" s="29"/>
      <c r="G16" s="29"/>
      <c r="H16" s="29"/>
      <c r="I16" s="29" t="s">
        <v>363</v>
      </c>
      <c r="J16" s="29"/>
      <c r="K16" s="29"/>
    </row>
    <row r="17" spans="1:11" s="1" customFormat="1" ht="28.5" customHeight="1">
      <c r="A17" s="8"/>
      <c r="B17" s="30" t="s">
        <v>367</v>
      </c>
      <c r="C17" s="31"/>
      <c r="D17" s="26" t="s">
        <v>363</v>
      </c>
      <c r="E17" s="29" t="s">
        <v>363</v>
      </c>
      <c r="F17" s="29"/>
      <c r="G17" s="29"/>
      <c r="H17" s="29"/>
      <c r="I17" s="29" t="s">
        <v>363</v>
      </c>
      <c r="J17" s="29"/>
      <c r="K17" s="29"/>
    </row>
    <row r="18" spans="1:11" s="1" customFormat="1" ht="27" customHeight="1">
      <c r="A18" s="8"/>
      <c r="B18" s="28" t="s">
        <v>368</v>
      </c>
      <c r="C18" s="28"/>
      <c r="D18" s="26" t="s">
        <v>363</v>
      </c>
      <c r="E18" s="29" t="s">
        <v>363</v>
      </c>
      <c r="F18" s="29"/>
      <c r="G18" s="29"/>
      <c r="H18" s="29"/>
      <c r="I18" s="29" t="s">
        <v>363</v>
      </c>
      <c r="J18" s="29"/>
      <c r="K18" s="29"/>
    </row>
    <row r="19" spans="1:11" s="1" customFormat="1" ht="76.5" customHeight="1">
      <c r="A19" s="8" t="s">
        <v>369</v>
      </c>
      <c r="B19" s="32" t="s">
        <v>324</v>
      </c>
      <c r="C19" s="33"/>
      <c r="D19" s="33"/>
      <c r="E19" s="33"/>
      <c r="F19" s="33"/>
      <c r="G19" s="33"/>
      <c r="H19" s="33"/>
      <c r="I19" s="33"/>
      <c r="J19" s="33"/>
      <c r="K19" s="47"/>
    </row>
    <row r="20" spans="1:11" s="2" customFormat="1" ht="34.5" customHeight="1">
      <c r="A20" s="50" t="s">
        <v>370</v>
      </c>
      <c r="B20" s="8" t="s">
        <v>371</v>
      </c>
      <c r="C20" s="8" t="s">
        <v>372</v>
      </c>
      <c r="D20" s="8" t="s">
        <v>373</v>
      </c>
      <c r="E20" s="51" t="s">
        <v>374</v>
      </c>
      <c r="F20" s="37"/>
      <c r="G20" s="38"/>
      <c r="H20" s="51" t="s">
        <v>375</v>
      </c>
      <c r="I20" s="38"/>
      <c r="J20" s="51" t="s">
        <v>376</v>
      </c>
      <c r="K20" s="38"/>
    </row>
    <row r="21" spans="1:11" s="1" customFormat="1" ht="48" customHeight="1">
      <c r="A21" s="39"/>
      <c r="B21" s="52" t="s">
        <v>377</v>
      </c>
      <c r="C21" s="15" t="s">
        <v>378</v>
      </c>
      <c r="D21" s="15" t="s">
        <v>379</v>
      </c>
      <c r="E21" s="9" t="s">
        <v>380</v>
      </c>
      <c r="F21" s="10"/>
      <c r="G21" s="10"/>
      <c r="H21" s="9" t="s">
        <v>386</v>
      </c>
      <c r="I21" s="44"/>
      <c r="J21" s="53" t="s">
        <v>381</v>
      </c>
      <c r="K21" s="49"/>
    </row>
    <row r="22" spans="1:256" s="1" customFormat="1" ht="48" customHeight="1">
      <c r="A22" s="39"/>
      <c r="B22" s="52"/>
      <c r="C22" s="15" t="s">
        <v>382</v>
      </c>
      <c r="D22" s="15" t="s">
        <v>419</v>
      </c>
      <c r="E22" s="9" t="s">
        <v>420</v>
      </c>
      <c r="F22" s="10"/>
      <c r="G22" s="10"/>
      <c r="H22" s="9" t="s">
        <v>421</v>
      </c>
      <c r="I22" s="44"/>
      <c r="J22" s="53" t="s">
        <v>421</v>
      </c>
      <c r="K22" s="49"/>
      <c r="IU22" s="4"/>
      <c r="IV22" s="4"/>
    </row>
    <row r="23" spans="1:256" s="1" customFormat="1" ht="48" customHeight="1">
      <c r="A23" s="39"/>
      <c r="B23" s="52" t="s">
        <v>387</v>
      </c>
      <c r="C23" s="15" t="s">
        <v>388</v>
      </c>
      <c r="D23" s="15" t="s">
        <v>442</v>
      </c>
      <c r="E23" s="9" t="s">
        <v>443</v>
      </c>
      <c r="F23" s="10"/>
      <c r="G23" s="10"/>
      <c r="H23" s="9" t="s">
        <v>444</v>
      </c>
      <c r="I23" s="44"/>
      <c r="J23" s="53" t="s">
        <v>445</v>
      </c>
      <c r="K23" s="49"/>
      <c r="IU23" s="4"/>
      <c r="IV23" s="4"/>
    </row>
    <row r="24" spans="1:256" s="1" customFormat="1" ht="48" customHeight="1">
      <c r="A24" s="39"/>
      <c r="B24" s="52"/>
      <c r="C24" s="15" t="s">
        <v>393</v>
      </c>
      <c r="D24" s="15" t="s">
        <v>429</v>
      </c>
      <c r="E24" s="9" t="s">
        <v>430</v>
      </c>
      <c r="F24" s="10"/>
      <c r="G24" s="10"/>
      <c r="H24" s="9" t="s">
        <v>386</v>
      </c>
      <c r="I24" s="44"/>
      <c r="J24" s="53" t="s">
        <v>381</v>
      </c>
      <c r="K24" s="49"/>
      <c r="IU24" s="4"/>
      <c r="IV24" s="4"/>
    </row>
    <row r="25" spans="1:256" s="1" customFormat="1" ht="48" customHeight="1">
      <c r="A25" s="39"/>
      <c r="B25" s="52" t="s">
        <v>396</v>
      </c>
      <c r="C25" s="15" t="s">
        <v>397</v>
      </c>
      <c r="D25" s="15" t="s">
        <v>446</v>
      </c>
      <c r="E25" s="9" t="s">
        <v>447</v>
      </c>
      <c r="F25" s="10"/>
      <c r="G25" s="10"/>
      <c r="H25" s="9" t="s">
        <v>437</v>
      </c>
      <c r="I25" s="44"/>
      <c r="J25" s="53" t="s">
        <v>381</v>
      </c>
      <c r="K25" s="49"/>
      <c r="IU25" s="4"/>
      <c r="IV25" s="4"/>
    </row>
    <row r="26" spans="1:256" s="1" customFormat="1" ht="48" customHeight="1">
      <c r="A26" s="39"/>
      <c r="B26" s="52"/>
      <c r="C26" s="15" t="s">
        <v>401</v>
      </c>
      <c r="D26" s="15" t="s">
        <v>448</v>
      </c>
      <c r="E26" s="9" t="s">
        <v>449</v>
      </c>
      <c r="F26" s="10"/>
      <c r="G26" s="10"/>
      <c r="H26" s="9" t="s">
        <v>450</v>
      </c>
      <c r="I26" s="44"/>
      <c r="J26" s="53" t="s">
        <v>450</v>
      </c>
      <c r="K26" s="49"/>
      <c r="IU26" s="4"/>
      <c r="IV26" s="4"/>
    </row>
    <row r="27" spans="1:256" s="1" customFormat="1" ht="60.75" customHeight="1">
      <c r="A27" s="39"/>
      <c r="B27" s="52"/>
      <c r="C27" s="15" t="s">
        <v>405</v>
      </c>
      <c r="D27" s="15" t="s">
        <v>451</v>
      </c>
      <c r="E27" s="9" t="s">
        <v>452</v>
      </c>
      <c r="F27" s="10"/>
      <c r="G27" s="10"/>
      <c r="H27" s="9" t="s">
        <v>453</v>
      </c>
      <c r="I27" s="44"/>
      <c r="J27" s="53" t="s">
        <v>453</v>
      </c>
      <c r="K27" s="49"/>
      <c r="IU27" s="4"/>
      <c r="IV27" s="4"/>
    </row>
    <row r="28" spans="1:256" s="1" customFormat="1" ht="21.75" customHeight="1">
      <c r="A28" s="8" t="s">
        <v>409</v>
      </c>
      <c r="B28" s="16" t="s">
        <v>97</v>
      </c>
      <c r="C28" s="16"/>
      <c r="D28" s="16"/>
      <c r="E28" s="16"/>
      <c r="F28" s="16"/>
      <c r="G28" s="16"/>
      <c r="H28" s="16"/>
      <c r="I28" s="16"/>
      <c r="J28" s="16"/>
      <c r="K28" s="16"/>
      <c r="IU28" s="4"/>
      <c r="IV28" s="4"/>
    </row>
    <row r="29" spans="1:256" s="1" customFormat="1" ht="14.25" customHeight="1">
      <c r="A29" s="43"/>
      <c r="B29" s="43"/>
      <c r="C29" s="43"/>
      <c r="D29" s="43"/>
      <c r="E29" s="43"/>
      <c r="F29" s="43"/>
      <c r="G29" s="43"/>
      <c r="H29" s="43"/>
      <c r="I29" s="43"/>
      <c r="J29" s="43"/>
      <c r="K29" s="43"/>
      <c r="IU29" s="4"/>
      <c r="IV29" s="4"/>
    </row>
    <row r="30" spans="1:256" s="1" customFormat="1" ht="14.25">
      <c r="A30" s="3"/>
      <c r="IU30" s="4"/>
      <c r="IV30" s="4"/>
    </row>
    <row r="31" spans="1:256" s="1" customFormat="1" ht="14.25">
      <c r="A31" s="3"/>
      <c r="IU31" s="4"/>
      <c r="IV31" s="4"/>
    </row>
    <row r="32" spans="1:256" s="1" customFormat="1" ht="14.25">
      <c r="A32" s="3"/>
      <c r="IU32" s="4"/>
      <c r="IV32" s="4"/>
    </row>
    <row r="33" spans="1:256" s="1" customFormat="1" ht="14.25">
      <c r="A33" s="3"/>
      <c r="IU33" s="4"/>
      <c r="IV33" s="4"/>
    </row>
    <row r="34" spans="1:256" s="1" customFormat="1" ht="14.25">
      <c r="A34" s="3"/>
      <c r="IU34" s="4"/>
      <c r="IV34" s="4"/>
    </row>
    <row r="35" spans="1:256" s="1" customFormat="1" ht="14.25">
      <c r="A35" s="3"/>
      <c r="IU35" s="4"/>
      <c r="IV35" s="4"/>
    </row>
  </sheetData>
  <sheetProtection/>
  <mergeCells count="72">
    <mergeCell ref="A1:C1"/>
    <mergeCell ref="A2:K2"/>
    <mergeCell ref="A3:K3"/>
    <mergeCell ref="B4:G4"/>
    <mergeCell ref="I4:K4"/>
    <mergeCell ref="B7:C7"/>
    <mergeCell ref="D7:E7"/>
    <mergeCell ref="F7:G7"/>
    <mergeCell ref="H7:I7"/>
    <mergeCell ref="J7:K7"/>
    <mergeCell ref="B8:K8"/>
    <mergeCell ref="B9:K9"/>
    <mergeCell ref="B10:C10"/>
    <mergeCell ref="D10:K10"/>
    <mergeCell ref="B11:C11"/>
    <mergeCell ref="D11:K11"/>
    <mergeCell ref="B12:D12"/>
    <mergeCell ref="E12:H12"/>
    <mergeCell ref="I12:K12"/>
    <mergeCell ref="B13:C13"/>
    <mergeCell ref="E13:H13"/>
    <mergeCell ref="I13:K13"/>
    <mergeCell ref="B14:C14"/>
    <mergeCell ref="E14:H14"/>
    <mergeCell ref="I14:K14"/>
    <mergeCell ref="B15:C15"/>
    <mergeCell ref="E15:H15"/>
    <mergeCell ref="I15:K15"/>
    <mergeCell ref="B16:C16"/>
    <mergeCell ref="E16:H16"/>
    <mergeCell ref="I16:K16"/>
    <mergeCell ref="B17:C17"/>
    <mergeCell ref="E17:H17"/>
    <mergeCell ref="I17:K17"/>
    <mergeCell ref="B18:C18"/>
    <mergeCell ref="E18:H18"/>
    <mergeCell ref="I18:K18"/>
    <mergeCell ref="B19:K19"/>
    <mergeCell ref="E20:G20"/>
    <mergeCell ref="H20:I20"/>
    <mergeCell ref="J20:K20"/>
    <mergeCell ref="E21:G21"/>
    <mergeCell ref="H21:I21"/>
    <mergeCell ref="J21:K21"/>
    <mergeCell ref="E22:G22"/>
    <mergeCell ref="H22:I22"/>
    <mergeCell ref="J22:K22"/>
    <mergeCell ref="E23:G23"/>
    <mergeCell ref="H23:I23"/>
    <mergeCell ref="J23:K23"/>
    <mergeCell ref="E24:G24"/>
    <mergeCell ref="H24:I24"/>
    <mergeCell ref="J24:K24"/>
    <mergeCell ref="E25:G25"/>
    <mergeCell ref="H25:I25"/>
    <mergeCell ref="J25:K25"/>
    <mergeCell ref="E26:G26"/>
    <mergeCell ref="H26:I26"/>
    <mergeCell ref="J26:K26"/>
    <mergeCell ref="E27:G27"/>
    <mergeCell ref="H27:I27"/>
    <mergeCell ref="J27:K27"/>
    <mergeCell ref="B28:K28"/>
    <mergeCell ref="A29:K29"/>
    <mergeCell ref="A5:A6"/>
    <mergeCell ref="A10:A11"/>
    <mergeCell ref="A12:A18"/>
    <mergeCell ref="A20:A27"/>
    <mergeCell ref="B21:B22"/>
    <mergeCell ref="B23:B24"/>
    <mergeCell ref="B25:B27"/>
    <mergeCell ref="B5:K6"/>
  </mergeCells>
  <printOptions/>
  <pageMargins left="0.75" right="0.75" top="1" bottom="1" header="0.51" footer="0.51"/>
  <pageSetup orientation="portrait" paperSize="9"/>
  <drawing r:id="rId1"/>
</worksheet>
</file>

<file path=xl/worksheets/sheet15.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A2" sqref="A2:K2"/>
    </sheetView>
  </sheetViews>
  <sheetFormatPr defaultColWidth="9.00390625" defaultRowHeight="14.25"/>
  <cols>
    <col min="1" max="1" width="9.125" style="3" customWidth="1"/>
    <col min="2" max="11" width="8.25390625" style="1" customWidth="1"/>
    <col min="12" max="254" width="8.875" style="1" bestFit="1" customWidth="1"/>
    <col min="255" max="16384" width="8.875" style="4" bestFit="1" customWidth="1"/>
  </cols>
  <sheetData>
    <row r="1" spans="1:3" ht="25.5" customHeight="1">
      <c r="A1" s="5" t="s">
        <v>410</v>
      </c>
      <c r="B1" s="5"/>
      <c r="C1" s="5"/>
    </row>
    <row r="2" spans="1:11" s="1" customFormat="1" ht="31.5" customHeight="1">
      <c r="A2" s="6" t="s">
        <v>338</v>
      </c>
      <c r="B2" s="6"/>
      <c r="C2" s="6"/>
      <c r="D2" s="6"/>
      <c r="E2" s="6"/>
      <c r="F2" s="6"/>
      <c r="G2" s="6"/>
      <c r="H2" s="6"/>
      <c r="I2" s="6"/>
      <c r="J2" s="6"/>
      <c r="K2" s="6"/>
    </row>
    <row r="3" spans="1:11" s="1" customFormat="1" ht="10.5" customHeight="1">
      <c r="A3" s="7"/>
      <c r="B3" s="7"/>
      <c r="C3" s="7"/>
      <c r="D3" s="7"/>
      <c r="E3" s="7"/>
      <c r="F3" s="7"/>
      <c r="G3" s="7"/>
      <c r="H3" s="7"/>
      <c r="I3" s="7"/>
      <c r="J3" s="7"/>
      <c r="K3" s="7"/>
    </row>
    <row r="4" spans="1:11" s="1" customFormat="1" ht="51" customHeight="1">
      <c r="A4" s="8" t="s">
        <v>339</v>
      </c>
      <c r="B4" s="9" t="s">
        <v>454</v>
      </c>
      <c r="C4" s="10"/>
      <c r="D4" s="10"/>
      <c r="E4" s="10"/>
      <c r="F4" s="10"/>
      <c r="G4" s="10"/>
      <c r="H4" s="8" t="s">
        <v>341</v>
      </c>
      <c r="I4" s="10" t="s">
        <v>332</v>
      </c>
      <c r="J4" s="10"/>
      <c r="K4" s="44"/>
    </row>
    <row r="5" spans="1:11" s="1" customFormat="1" ht="18.75" customHeight="1">
      <c r="A5" s="8" t="s">
        <v>343</v>
      </c>
      <c r="B5" s="11" t="s">
        <v>344</v>
      </c>
      <c r="C5" s="12"/>
      <c r="D5" s="12"/>
      <c r="E5" s="12"/>
      <c r="F5" s="12"/>
      <c r="G5" s="12"/>
      <c r="H5" s="12"/>
      <c r="I5" s="12"/>
      <c r="J5" s="12"/>
      <c r="K5" s="45"/>
    </row>
    <row r="6" spans="1:11" s="1" customFormat="1" ht="18.75" customHeight="1">
      <c r="A6" s="8"/>
      <c r="B6" s="13"/>
      <c r="C6" s="14"/>
      <c r="D6" s="14"/>
      <c r="E6" s="14"/>
      <c r="F6" s="14"/>
      <c r="G6" s="14"/>
      <c r="H6" s="14"/>
      <c r="I6" s="14"/>
      <c r="J6" s="14"/>
      <c r="K6" s="46"/>
    </row>
    <row r="7" spans="1:11" s="1" customFormat="1" ht="37.5" customHeight="1">
      <c r="A7" s="8" t="s">
        <v>345</v>
      </c>
      <c r="B7" s="15" t="s">
        <v>346</v>
      </c>
      <c r="C7" s="15"/>
      <c r="D7" s="8" t="s">
        <v>347</v>
      </c>
      <c r="E7" s="8"/>
      <c r="F7" s="9" t="s">
        <v>455</v>
      </c>
      <c r="G7" s="10"/>
      <c r="H7" s="8" t="s">
        <v>349</v>
      </c>
      <c r="I7" s="8"/>
      <c r="J7" s="9" t="s">
        <v>456</v>
      </c>
      <c r="K7" s="44"/>
    </row>
    <row r="8" spans="1:11" s="1" customFormat="1" ht="37.5" customHeight="1">
      <c r="A8" s="8" t="s">
        <v>351</v>
      </c>
      <c r="B8" s="16" t="s">
        <v>352</v>
      </c>
      <c r="C8" s="16"/>
      <c r="D8" s="16"/>
      <c r="E8" s="16"/>
      <c r="F8" s="16"/>
      <c r="G8" s="16"/>
      <c r="H8" s="16"/>
      <c r="I8" s="16"/>
      <c r="J8" s="16"/>
      <c r="K8" s="16"/>
    </row>
    <row r="9" spans="1:11" s="1" customFormat="1" ht="51.75" customHeight="1">
      <c r="A9" s="8" t="s">
        <v>353</v>
      </c>
      <c r="B9" s="17" t="s">
        <v>333</v>
      </c>
      <c r="C9" s="17"/>
      <c r="D9" s="17"/>
      <c r="E9" s="17"/>
      <c r="F9" s="17"/>
      <c r="G9" s="17"/>
      <c r="H9" s="17"/>
      <c r="I9" s="17"/>
      <c r="J9" s="17"/>
      <c r="K9" s="17"/>
    </row>
    <row r="10" spans="1:11" s="1" customFormat="1" ht="39.75" customHeight="1">
      <c r="A10" s="8" t="s">
        <v>354</v>
      </c>
      <c r="B10" s="8" t="s">
        <v>355</v>
      </c>
      <c r="C10" s="8"/>
      <c r="D10" s="16" t="s">
        <v>332</v>
      </c>
      <c r="E10" s="16"/>
      <c r="F10" s="16"/>
      <c r="G10" s="16"/>
      <c r="H10" s="16"/>
      <c r="I10" s="16"/>
      <c r="J10" s="16"/>
      <c r="K10" s="16"/>
    </row>
    <row r="11" spans="1:11" s="1" customFormat="1" ht="42" customHeight="1">
      <c r="A11" s="8"/>
      <c r="B11" s="8" t="s">
        <v>357</v>
      </c>
      <c r="C11" s="8"/>
      <c r="D11" s="18" t="s">
        <v>457</v>
      </c>
      <c r="E11" s="18"/>
      <c r="F11" s="18"/>
      <c r="G11" s="18"/>
      <c r="H11" s="18"/>
      <c r="I11" s="18"/>
      <c r="J11" s="18"/>
      <c r="K11" s="18"/>
    </row>
    <row r="12" spans="1:11" s="1" customFormat="1" ht="51" customHeight="1">
      <c r="A12" s="8" t="s">
        <v>358</v>
      </c>
      <c r="B12" s="19" t="s">
        <v>359</v>
      </c>
      <c r="C12" s="20"/>
      <c r="D12" s="21"/>
      <c r="E12" s="22" t="s">
        <v>319</v>
      </c>
      <c r="F12" s="23"/>
      <c r="G12" s="23"/>
      <c r="H12" s="24"/>
      <c r="I12" s="8" t="s">
        <v>360</v>
      </c>
      <c r="J12" s="8"/>
      <c r="K12" s="8"/>
    </row>
    <row r="13" spans="1:11" s="1" customFormat="1" ht="28.5" customHeight="1">
      <c r="A13" s="8"/>
      <c r="B13" s="25" t="s">
        <v>361</v>
      </c>
      <c r="C13" s="25"/>
      <c r="D13" s="26" t="s">
        <v>458</v>
      </c>
      <c r="E13" s="27" t="s">
        <v>458</v>
      </c>
      <c r="F13" s="27"/>
      <c r="G13" s="27"/>
      <c r="H13" s="27"/>
      <c r="I13" s="27" t="s">
        <v>363</v>
      </c>
      <c r="J13" s="27"/>
      <c r="K13" s="27"/>
    </row>
    <row r="14" spans="1:11" s="1" customFormat="1" ht="30.75" customHeight="1">
      <c r="A14" s="8"/>
      <c r="B14" s="28" t="s">
        <v>364</v>
      </c>
      <c r="C14" s="28"/>
      <c r="D14" s="26" t="s">
        <v>458</v>
      </c>
      <c r="E14" s="29" t="s">
        <v>458</v>
      </c>
      <c r="F14" s="29"/>
      <c r="G14" s="29"/>
      <c r="H14" s="29"/>
      <c r="I14" s="29" t="s">
        <v>363</v>
      </c>
      <c r="J14" s="29"/>
      <c r="K14" s="29"/>
    </row>
    <row r="15" spans="1:11" s="1" customFormat="1" ht="30.75" customHeight="1">
      <c r="A15" s="8"/>
      <c r="B15" s="28" t="s">
        <v>365</v>
      </c>
      <c r="C15" s="28"/>
      <c r="D15" s="26" t="s">
        <v>363</v>
      </c>
      <c r="E15" s="29" t="s">
        <v>363</v>
      </c>
      <c r="F15" s="29"/>
      <c r="G15" s="29"/>
      <c r="H15" s="29"/>
      <c r="I15" s="29" t="s">
        <v>363</v>
      </c>
      <c r="J15" s="29"/>
      <c r="K15" s="29"/>
    </row>
    <row r="16" spans="1:11" s="1" customFormat="1" ht="30.75" customHeight="1">
      <c r="A16" s="8"/>
      <c r="B16" s="30" t="s">
        <v>366</v>
      </c>
      <c r="C16" s="31"/>
      <c r="D16" s="26" t="s">
        <v>363</v>
      </c>
      <c r="E16" s="29" t="s">
        <v>363</v>
      </c>
      <c r="F16" s="29"/>
      <c r="G16" s="29"/>
      <c r="H16" s="29"/>
      <c r="I16" s="29" t="s">
        <v>363</v>
      </c>
      <c r="J16" s="29"/>
      <c r="K16" s="29"/>
    </row>
    <row r="17" spans="1:11" s="1" customFormat="1" ht="30.75" customHeight="1">
      <c r="A17" s="8"/>
      <c r="B17" s="30" t="s">
        <v>367</v>
      </c>
      <c r="C17" s="31"/>
      <c r="D17" s="26" t="s">
        <v>363</v>
      </c>
      <c r="E17" s="29" t="s">
        <v>363</v>
      </c>
      <c r="F17" s="29"/>
      <c r="G17" s="29"/>
      <c r="H17" s="29"/>
      <c r="I17" s="29" t="s">
        <v>363</v>
      </c>
      <c r="J17" s="29"/>
      <c r="K17" s="29"/>
    </row>
    <row r="18" spans="1:11" s="1" customFormat="1" ht="28.5" customHeight="1">
      <c r="A18" s="8"/>
      <c r="B18" s="28" t="s">
        <v>368</v>
      </c>
      <c r="C18" s="28"/>
      <c r="D18" s="26" t="s">
        <v>363</v>
      </c>
      <c r="E18" s="29" t="s">
        <v>363</v>
      </c>
      <c r="F18" s="29"/>
      <c r="G18" s="29"/>
      <c r="H18" s="29"/>
      <c r="I18" s="29" t="s">
        <v>363</v>
      </c>
      <c r="J18" s="29"/>
      <c r="K18" s="29"/>
    </row>
    <row r="19" spans="1:11" s="1" customFormat="1" ht="82.5" customHeight="1">
      <c r="A19" s="8" t="s">
        <v>369</v>
      </c>
      <c r="B19" s="32" t="s">
        <v>334</v>
      </c>
      <c r="C19" s="33"/>
      <c r="D19" s="33"/>
      <c r="E19" s="33"/>
      <c r="F19" s="33"/>
      <c r="G19" s="33"/>
      <c r="H19" s="33"/>
      <c r="I19" s="33"/>
      <c r="J19" s="33"/>
      <c r="K19" s="47"/>
    </row>
    <row r="20" spans="1:11" s="2" customFormat="1" ht="30.75" customHeight="1">
      <c r="A20" s="34" t="s">
        <v>370</v>
      </c>
      <c r="B20" s="35" t="s">
        <v>371</v>
      </c>
      <c r="C20" s="35" t="s">
        <v>372</v>
      </c>
      <c r="D20" s="35" t="s">
        <v>373</v>
      </c>
      <c r="E20" s="36" t="s">
        <v>374</v>
      </c>
      <c r="F20" s="37"/>
      <c r="G20" s="38"/>
      <c r="H20" s="36" t="s">
        <v>375</v>
      </c>
      <c r="I20" s="38"/>
      <c r="J20" s="36" t="s">
        <v>376</v>
      </c>
      <c r="K20" s="38"/>
    </row>
    <row r="21" spans="1:11" s="1" customFormat="1" ht="42" customHeight="1">
      <c r="A21" s="39"/>
      <c r="B21" s="40" t="s">
        <v>377</v>
      </c>
      <c r="C21" s="41" t="s">
        <v>378</v>
      </c>
      <c r="D21" s="41" t="s">
        <v>379</v>
      </c>
      <c r="E21" s="42" t="s">
        <v>380</v>
      </c>
      <c r="F21" s="10"/>
      <c r="G21" s="10"/>
      <c r="H21" s="42" t="s">
        <v>381</v>
      </c>
      <c r="I21" s="44"/>
      <c r="J21" s="48" t="s">
        <v>381</v>
      </c>
      <c r="K21" s="49"/>
    </row>
    <row r="22" spans="1:256" s="1" customFormat="1" ht="54" customHeight="1">
      <c r="A22" s="39"/>
      <c r="B22" s="40"/>
      <c r="C22" s="41" t="s">
        <v>382</v>
      </c>
      <c r="D22" s="41" t="s">
        <v>459</v>
      </c>
      <c r="E22" s="42" t="s">
        <v>460</v>
      </c>
      <c r="F22" s="10"/>
      <c r="G22" s="10"/>
      <c r="H22" s="42" t="s">
        <v>461</v>
      </c>
      <c r="I22" s="44"/>
      <c r="J22" s="48" t="s">
        <v>462</v>
      </c>
      <c r="K22" s="49"/>
      <c r="IU22" s="4"/>
      <c r="IV22" s="4"/>
    </row>
    <row r="23" spans="1:256" s="1" customFormat="1" ht="54" customHeight="1">
      <c r="A23" s="39"/>
      <c r="B23" s="40"/>
      <c r="C23" s="41"/>
      <c r="D23" s="41" t="s">
        <v>463</v>
      </c>
      <c r="E23" s="42" t="s">
        <v>464</v>
      </c>
      <c r="F23" s="10"/>
      <c r="G23" s="10"/>
      <c r="H23" s="42" t="s">
        <v>465</v>
      </c>
      <c r="I23" s="44"/>
      <c r="J23" s="48" t="s">
        <v>437</v>
      </c>
      <c r="K23" s="49"/>
      <c r="IU23" s="4"/>
      <c r="IV23" s="4"/>
    </row>
    <row r="24" spans="1:256" s="1" customFormat="1" ht="65.25" customHeight="1">
      <c r="A24" s="39"/>
      <c r="B24" s="40" t="s">
        <v>387</v>
      </c>
      <c r="C24" s="41" t="s">
        <v>388</v>
      </c>
      <c r="D24" s="41" t="s">
        <v>466</v>
      </c>
      <c r="E24" s="42" t="s">
        <v>467</v>
      </c>
      <c r="F24" s="10"/>
      <c r="G24" s="10"/>
      <c r="H24" s="42" t="s">
        <v>381</v>
      </c>
      <c r="I24" s="44"/>
      <c r="J24" s="48" t="s">
        <v>468</v>
      </c>
      <c r="K24" s="49"/>
      <c r="IU24" s="4"/>
      <c r="IV24" s="4"/>
    </row>
    <row r="25" spans="1:256" s="1" customFormat="1" ht="54" customHeight="1">
      <c r="A25" s="39"/>
      <c r="B25" s="40"/>
      <c r="C25" s="41"/>
      <c r="D25" s="41" t="s">
        <v>469</v>
      </c>
      <c r="E25" s="42" t="s">
        <v>470</v>
      </c>
      <c r="F25" s="10"/>
      <c r="G25" s="10"/>
      <c r="H25" s="42" t="s">
        <v>471</v>
      </c>
      <c r="I25" s="44"/>
      <c r="J25" s="48" t="s">
        <v>386</v>
      </c>
      <c r="K25" s="49"/>
      <c r="IU25" s="4"/>
      <c r="IV25" s="4"/>
    </row>
    <row r="26" spans="1:256" s="1" customFormat="1" ht="77.25" customHeight="1">
      <c r="A26" s="39"/>
      <c r="B26" s="40"/>
      <c r="C26" s="41"/>
      <c r="D26" s="41" t="s">
        <v>472</v>
      </c>
      <c r="E26" s="42" t="s">
        <v>473</v>
      </c>
      <c r="F26" s="10"/>
      <c r="G26" s="10"/>
      <c r="H26" s="42" t="s">
        <v>381</v>
      </c>
      <c r="I26" s="44"/>
      <c r="J26" s="48" t="s">
        <v>468</v>
      </c>
      <c r="K26" s="49"/>
      <c r="IU26" s="4"/>
      <c r="IV26" s="4"/>
    </row>
    <row r="27" spans="1:256" s="1" customFormat="1" ht="54" customHeight="1">
      <c r="A27" s="39"/>
      <c r="B27" s="40"/>
      <c r="C27" s="41"/>
      <c r="D27" s="41" t="s">
        <v>474</v>
      </c>
      <c r="E27" s="42" t="s">
        <v>475</v>
      </c>
      <c r="F27" s="10"/>
      <c r="G27" s="10"/>
      <c r="H27" s="42" t="s">
        <v>476</v>
      </c>
      <c r="I27" s="44"/>
      <c r="J27" s="48" t="s">
        <v>477</v>
      </c>
      <c r="K27" s="49"/>
      <c r="IU27" s="4"/>
      <c r="IV27" s="4"/>
    </row>
    <row r="28" spans="1:256" s="1" customFormat="1" ht="54" customHeight="1">
      <c r="A28" s="39"/>
      <c r="B28" s="40"/>
      <c r="C28" s="41" t="s">
        <v>393</v>
      </c>
      <c r="D28" s="41" t="s">
        <v>478</v>
      </c>
      <c r="E28" s="42" t="s">
        <v>479</v>
      </c>
      <c r="F28" s="10"/>
      <c r="G28" s="10"/>
      <c r="H28" s="42" t="s">
        <v>480</v>
      </c>
      <c r="I28" s="44"/>
      <c r="J28" s="48" t="s">
        <v>450</v>
      </c>
      <c r="K28" s="49"/>
      <c r="IU28" s="4"/>
      <c r="IV28" s="4"/>
    </row>
    <row r="29" spans="1:256" s="1" customFormat="1" ht="65.25" customHeight="1">
      <c r="A29" s="39"/>
      <c r="B29" s="40" t="s">
        <v>396</v>
      </c>
      <c r="C29" s="41" t="s">
        <v>397</v>
      </c>
      <c r="D29" s="41" t="s">
        <v>481</v>
      </c>
      <c r="E29" s="42" t="s">
        <v>482</v>
      </c>
      <c r="F29" s="10"/>
      <c r="G29" s="10"/>
      <c r="H29" s="42" t="s">
        <v>480</v>
      </c>
      <c r="I29" s="44"/>
      <c r="J29" s="48" t="s">
        <v>483</v>
      </c>
      <c r="K29" s="49"/>
      <c r="IU29" s="4"/>
      <c r="IV29" s="4"/>
    </row>
    <row r="30" spans="1:256" s="1" customFormat="1" ht="54" customHeight="1">
      <c r="A30" s="39"/>
      <c r="B30" s="40"/>
      <c r="C30" s="41" t="s">
        <v>401</v>
      </c>
      <c r="D30" s="41" t="s">
        <v>484</v>
      </c>
      <c r="E30" s="42" t="s">
        <v>485</v>
      </c>
      <c r="F30" s="10"/>
      <c r="G30" s="10"/>
      <c r="H30" s="42" t="s">
        <v>483</v>
      </c>
      <c r="I30" s="44"/>
      <c r="J30" s="48" t="s">
        <v>483</v>
      </c>
      <c r="K30" s="49"/>
      <c r="IU30" s="4"/>
      <c r="IV30" s="4"/>
    </row>
    <row r="31" spans="1:256" s="1" customFormat="1" ht="54" customHeight="1">
      <c r="A31" s="39"/>
      <c r="B31" s="40"/>
      <c r="C31" s="41" t="s">
        <v>405</v>
      </c>
      <c r="D31" s="41" t="s">
        <v>486</v>
      </c>
      <c r="E31" s="42" t="s">
        <v>449</v>
      </c>
      <c r="F31" s="10"/>
      <c r="G31" s="10"/>
      <c r="H31" s="42" t="s">
        <v>450</v>
      </c>
      <c r="I31" s="44"/>
      <c r="J31" s="48" t="s">
        <v>450</v>
      </c>
      <c r="K31" s="49"/>
      <c r="IU31" s="4"/>
      <c r="IV31" s="4"/>
    </row>
    <row r="32" spans="1:256" s="1" customFormat="1" ht="19.5" customHeight="1">
      <c r="A32" s="35" t="s">
        <v>409</v>
      </c>
      <c r="B32" s="16" t="s">
        <v>97</v>
      </c>
      <c r="C32" s="16"/>
      <c r="D32" s="16"/>
      <c r="E32" s="16"/>
      <c r="F32" s="16"/>
      <c r="G32" s="16"/>
      <c r="H32" s="16"/>
      <c r="I32" s="16"/>
      <c r="J32" s="16"/>
      <c r="K32" s="16"/>
      <c r="IU32" s="4"/>
      <c r="IV32" s="4"/>
    </row>
    <row r="33" spans="1:256" s="1" customFormat="1" ht="12" customHeight="1">
      <c r="A33" s="43"/>
      <c r="B33" s="43"/>
      <c r="C33" s="43"/>
      <c r="D33" s="43"/>
      <c r="E33" s="43"/>
      <c r="F33" s="43"/>
      <c r="G33" s="43"/>
      <c r="H33" s="43"/>
      <c r="I33" s="43"/>
      <c r="J33" s="43"/>
      <c r="K33" s="43"/>
      <c r="IU33" s="4"/>
      <c r="IV33" s="4"/>
    </row>
  </sheetData>
  <sheetProtection/>
  <mergeCells count="86">
    <mergeCell ref="A1:C1"/>
    <mergeCell ref="A2:K2"/>
    <mergeCell ref="A3:K3"/>
    <mergeCell ref="B4:G4"/>
    <mergeCell ref="I4:K4"/>
    <mergeCell ref="B7:C7"/>
    <mergeCell ref="D7:E7"/>
    <mergeCell ref="F7:G7"/>
    <mergeCell ref="H7:I7"/>
    <mergeCell ref="J7:K7"/>
    <mergeCell ref="B8:K8"/>
    <mergeCell ref="B9:K9"/>
    <mergeCell ref="B10:C10"/>
    <mergeCell ref="D10:K10"/>
    <mergeCell ref="B11:C11"/>
    <mergeCell ref="D11:K11"/>
    <mergeCell ref="B12:D12"/>
    <mergeCell ref="E12:H12"/>
    <mergeCell ref="I12:K12"/>
    <mergeCell ref="B13:C13"/>
    <mergeCell ref="E13:H13"/>
    <mergeCell ref="I13:K13"/>
    <mergeCell ref="B14:C14"/>
    <mergeCell ref="E14:H14"/>
    <mergeCell ref="I14:K14"/>
    <mergeCell ref="B15:C15"/>
    <mergeCell ref="E15:H15"/>
    <mergeCell ref="I15:K15"/>
    <mergeCell ref="B16:C16"/>
    <mergeCell ref="E16:H16"/>
    <mergeCell ref="I16:K16"/>
    <mergeCell ref="B17:C17"/>
    <mergeCell ref="E17:H17"/>
    <mergeCell ref="I17:K17"/>
    <mergeCell ref="B18:C18"/>
    <mergeCell ref="E18:H18"/>
    <mergeCell ref="I18:K18"/>
    <mergeCell ref="B19:K19"/>
    <mergeCell ref="E20:G20"/>
    <mergeCell ref="H20:I20"/>
    <mergeCell ref="J20:K20"/>
    <mergeCell ref="E21:G21"/>
    <mergeCell ref="H21:I21"/>
    <mergeCell ref="J21:K21"/>
    <mergeCell ref="E22:G22"/>
    <mergeCell ref="H22:I22"/>
    <mergeCell ref="J22:K22"/>
    <mergeCell ref="E23:G23"/>
    <mergeCell ref="H23:I23"/>
    <mergeCell ref="J23:K23"/>
    <mergeCell ref="E24:G24"/>
    <mergeCell ref="H24:I24"/>
    <mergeCell ref="J24:K24"/>
    <mergeCell ref="E25:G25"/>
    <mergeCell ref="H25:I25"/>
    <mergeCell ref="J25:K25"/>
    <mergeCell ref="E26:G26"/>
    <mergeCell ref="H26:I26"/>
    <mergeCell ref="J26:K26"/>
    <mergeCell ref="E27:G27"/>
    <mergeCell ref="H27:I27"/>
    <mergeCell ref="J27:K27"/>
    <mergeCell ref="E28:G28"/>
    <mergeCell ref="H28:I28"/>
    <mergeCell ref="J28:K28"/>
    <mergeCell ref="E29:G29"/>
    <mergeCell ref="H29:I29"/>
    <mergeCell ref="J29:K29"/>
    <mergeCell ref="E30:G30"/>
    <mergeCell ref="H30:I30"/>
    <mergeCell ref="J30:K30"/>
    <mergeCell ref="E31:G31"/>
    <mergeCell ref="H31:I31"/>
    <mergeCell ref="J31:K31"/>
    <mergeCell ref="B32:K32"/>
    <mergeCell ref="A33:K33"/>
    <mergeCell ref="A5:A6"/>
    <mergeCell ref="A10:A11"/>
    <mergeCell ref="A12:A18"/>
    <mergeCell ref="A20:A31"/>
    <mergeCell ref="B21:B23"/>
    <mergeCell ref="B24:B28"/>
    <mergeCell ref="B29:B31"/>
    <mergeCell ref="C22:C23"/>
    <mergeCell ref="C24:C27"/>
    <mergeCell ref="B5:K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D12"/>
  <sheetViews>
    <sheetView workbookViewId="0" topLeftCell="A1">
      <selection activeCell="D11" sqref="D11"/>
    </sheetView>
  </sheetViews>
  <sheetFormatPr defaultColWidth="9.00390625" defaultRowHeight="14.25"/>
  <cols>
    <col min="1" max="1" width="41.375" style="0" customWidth="1"/>
    <col min="2" max="2" width="18.375" style="0" customWidth="1"/>
    <col min="3" max="3" width="45.875" style="0" customWidth="1"/>
    <col min="4" max="4" width="17.25390625" style="0" customWidth="1"/>
  </cols>
  <sheetData>
    <row r="2" ht="14.25">
      <c r="A2" t="s">
        <v>26</v>
      </c>
    </row>
    <row r="3" spans="1:4" ht="20.25">
      <c r="A3" s="58" t="s">
        <v>27</v>
      </c>
      <c r="B3" s="58"/>
      <c r="C3" s="58"/>
      <c r="D3" s="58"/>
    </row>
    <row r="4" ht="14.25">
      <c r="D4" t="s">
        <v>28</v>
      </c>
    </row>
    <row r="5" spans="1:4" ht="29.25" customHeight="1">
      <c r="A5" s="76" t="s">
        <v>29</v>
      </c>
      <c r="B5" s="77"/>
      <c r="C5" s="76" t="s">
        <v>30</v>
      </c>
      <c r="D5" s="77"/>
    </row>
    <row r="6" spans="1:4" ht="29.25" customHeight="1">
      <c r="A6" s="61" t="s">
        <v>31</v>
      </c>
      <c r="B6" s="61" t="s">
        <v>32</v>
      </c>
      <c r="C6" s="61" t="s">
        <v>33</v>
      </c>
      <c r="D6" s="61" t="s">
        <v>32</v>
      </c>
    </row>
    <row r="7" spans="1:4" ht="29.25" customHeight="1">
      <c r="A7" s="67" t="s">
        <v>34</v>
      </c>
      <c r="B7" s="67">
        <v>11160.8</v>
      </c>
      <c r="C7" s="67" t="s">
        <v>35</v>
      </c>
      <c r="D7" s="67">
        <f>D8+D9+D10</f>
        <v>10810.8</v>
      </c>
    </row>
    <row r="8" spans="1:4" ht="29.25" customHeight="1">
      <c r="A8" s="67" t="s">
        <v>36</v>
      </c>
      <c r="B8" s="67">
        <v>9600</v>
      </c>
      <c r="C8" s="67" t="s">
        <v>37</v>
      </c>
      <c r="D8" s="67">
        <v>4176.08</v>
      </c>
    </row>
    <row r="9" spans="1:4" ht="29.25" customHeight="1">
      <c r="A9" s="67" t="s">
        <v>38</v>
      </c>
      <c r="B9" s="67">
        <v>6461.75</v>
      </c>
      <c r="C9" s="67" t="s">
        <v>39</v>
      </c>
      <c r="D9" s="67">
        <v>66.82</v>
      </c>
    </row>
    <row r="10" spans="1:4" ht="29.25" customHeight="1">
      <c r="A10" s="67" t="s">
        <v>40</v>
      </c>
      <c r="B10" s="67"/>
      <c r="C10" s="67" t="s">
        <v>41</v>
      </c>
      <c r="D10" s="67">
        <v>6567.9</v>
      </c>
    </row>
    <row r="11" spans="1:4" ht="29.25" customHeight="1">
      <c r="A11" s="67" t="s">
        <v>42</v>
      </c>
      <c r="B11" s="67"/>
      <c r="C11" s="67" t="s">
        <v>43</v>
      </c>
      <c r="D11" s="67">
        <f>9950+6461.75</f>
        <v>16411.75</v>
      </c>
    </row>
    <row r="12" spans="1:4" ht="29.25" customHeight="1">
      <c r="A12" s="67" t="s">
        <v>44</v>
      </c>
      <c r="B12" s="67">
        <f>SUM(B7:B11)</f>
        <v>27222.55</v>
      </c>
      <c r="C12" s="67" t="s">
        <v>45</v>
      </c>
      <c r="D12" s="67">
        <f>D7+D11</f>
        <v>27222.55</v>
      </c>
    </row>
  </sheetData>
  <sheetProtection/>
  <mergeCells count="3">
    <mergeCell ref="A3:D3"/>
    <mergeCell ref="A5:B5"/>
    <mergeCell ref="C5:D5"/>
  </mergeCells>
  <printOptions/>
  <pageMargins left="0.75" right="0.75" top="1" bottom="1" header="0.5" footer="0.5"/>
  <pageSetup fitToHeight="1" fitToWidth="1" horizontalDpi="600" verticalDpi="600" orientation="landscape" paperSize="9" scale="99"/>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D9" sqref="D9"/>
    </sheetView>
  </sheetViews>
  <sheetFormatPr defaultColWidth="9.00390625" defaultRowHeight="14.25"/>
  <cols>
    <col min="2" max="2" width="25.375" style="0" customWidth="1"/>
    <col min="3" max="3" width="13.125" style="0" customWidth="1"/>
    <col min="4" max="4" width="16.375" style="0" customWidth="1"/>
    <col min="5" max="5" width="13.25390625" style="0" customWidth="1"/>
    <col min="6" max="6" width="13.125" style="0" customWidth="1"/>
    <col min="7" max="7" width="16.00390625" style="0" customWidth="1"/>
    <col min="8" max="8" width="13.375" style="0" customWidth="1"/>
  </cols>
  <sheetData>
    <row r="1" ht="14.25">
      <c r="A1" t="s">
        <v>46</v>
      </c>
    </row>
    <row r="2" spans="1:8" ht="20.25">
      <c r="A2" s="58" t="s">
        <v>47</v>
      </c>
      <c r="B2" s="58"/>
      <c r="C2" s="58"/>
      <c r="D2" s="58"/>
      <c r="E2" s="58"/>
      <c r="F2" s="58"/>
      <c r="G2" s="58"/>
      <c r="H2" s="58"/>
    </row>
    <row r="3" ht="14.25">
      <c r="G3" t="s">
        <v>28</v>
      </c>
    </row>
    <row r="4" spans="1:8" ht="28.5" customHeight="1">
      <c r="A4" s="60" t="s">
        <v>48</v>
      </c>
      <c r="B4" s="60" t="s">
        <v>49</v>
      </c>
      <c r="C4" s="76" t="s">
        <v>50</v>
      </c>
      <c r="D4" s="84"/>
      <c r="E4" s="84"/>
      <c r="F4" s="84"/>
      <c r="G4" s="84"/>
      <c r="H4" s="77"/>
    </row>
    <row r="5" spans="1:8" ht="28.5" customHeight="1">
      <c r="A5" s="64"/>
      <c r="B5" s="64"/>
      <c r="C5" s="67" t="s">
        <v>51</v>
      </c>
      <c r="D5" s="67" t="s">
        <v>52</v>
      </c>
      <c r="E5" s="67" t="s">
        <v>53</v>
      </c>
      <c r="F5" s="67" t="s">
        <v>54</v>
      </c>
      <c r="G5" s="67" t="s">
        <v>55</v>
      </c>
      <c r="H5" s="67" t="s">
        <v>56</v>
      </c>
    </row>
    <row r="6" spans="1:8" ht="28.5" customHeight="1">
      <c r="A6" s="67" t="s">
        <v>57</v>
      </c>
      <c r="B6" s="67" t="s">
        <v>57</v>
      </c>
      <c r="C6" s="67">
        <v>1</v>
      </c>
      <c r="D6" s="67">
        <v>2</v>
      </c>
      <c r="E6" s="67">
        <v>3</v>
      </c>
      <c r="F6" s="67">
        <v>4</v>
      </c>
      <c r="G6" s="67">
        <v>5</v>
      </c>
      <c r="H6" s="67">
        <v>6</v>
      </c>
    </row>
    <row r="7" spans="1:8" ht="28.5" customHeight="1">
      <c r="A7" s="67">
        <v>203211</v>
      </c>
      <c r="B7" s="67" t="s">
        <v>58</v>
      </c>
      <c r="C7" s="67">
        <f>SUM(D7:H7)</f>
        <v>27222.55</v>
      </c>
      <c r="D7" s="67">
        <f>'附表3-1'!B7</f>
        <v>11160.8</v>
      </c>
      <c r="E7" s="67">
        <f>'附表3-1'!B8</f>
        <v>9600</v>
      </c>
      <c r="F7" s="67">
        <f>'附表3-1'!B9</f>
        <v>6461.75</v>
      </c>
      <c r="G7" s="67"/>
      <c r="H7" s="67"/>
    </row>
    <row r="8" spans="1:8" ht="28.5" customHeight="1">
      <c r="A8" s="67"/>
      <c r="B8" s="67"/>
      <c r="C8" s="67"/>
      <c r="D8" s="67"/>
      <c r="E8" s="67"/>
      <c r="F8" s="67"/>
      <c r="G8" s="67"/>
      <c r="H8" s="67"/>
    </row>
    <row r="9" spans="1:8" ht="28.5" customHeight="1">
      <c r="A9" s="67"/>
      <c r="B9" s="67"/>
      <c r="C9" s="67"/>
      <c r="D9" s="67"/>
      <c r="E9" s="67"/>
      <c r="F9" s="67"/>
      <c r="G9" s="67"/>
      <c r="H9" s="67"/>
    </row>
    <row r="10" spans="1:8" ht="28.5" customHeight="1">
      <c r="A10" s="67"/>
      <c r="B10" s="67"/>
      <c r="C10" s="67"/>
      <c r="D10" s="67"/>
      <c r="E10" s="67"/>
      <c r="F10" s="67"/>
      <c r="G10" s="67"/>
      <c r="H10" s="67"/>
    </row>
    <row r="11" spans="1:8" ht="28.5" customHeight="1">
      <c r="A11" s="67"/>
      <c r="B11" s="67"/>
      <c r="C11" s="67"/>
      <c r="D11" s="67"/>
      <c r="E11" s="67"/>
      <c r="F11" s="67"/>
      <c r="G11" s="67"/>
      <c r="H11" s="67"/>
    </row>
    <row r="12" spans="1:8" ht="28.5" customHeight="1">
      <c r="A12" s="67"/>
      <c r="B12" s="67"/>
      <c r="C12" s="67"/>
      <c r="D12" s="67"/>
      <c r="E12" s="67"/>
      <c r="F12" s="67"/>
      <c r="G12" s="67"/>
      <c r="H12" s="67"/>
    </row>
  </sheetData>
  <sheetProtection/>
  <mergeCells count="4">
    <mergeCell ref="A2:H2"/>
    <mergeCell ref="C4:H4"/>
    <mergeCell ref="A4:A5"/>
    <mergeCell ref="B4:B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14"/>
  <sheetViews>
    <sheetView workbookViewId="0" topLeftCell="A1">
      <selection activeCell="F8" sqref="F8"/>
    </sheetView>
  </sheetViews>
  <sheetFormatPr defaultColWidth="9.00390625" defaultRowHeight="14.25"/>
  <cols>
    <col min="2" max="2" width="21.50390625" style="0" customWidth="1"/>
    <col min="4" max="4" width="14.125" style="0" customWidth="1"/>
    <col min="5" max="5" width="10.00390625" style="0" customWidth="1"/>
  </cols>
  <sheetData>
    <row r="1" ht="14.25">
      <c r="A1" t="s">
        <v>59</v>
      </c>
    </row>
    <row r="2" spans="1:15" ht="20.25">
      <c r="A2" s="58" t="s">
        <v>60</v>
      </c>
      <c r="B2" s="58"/>
      <c r="C2" s="58"/>
      <c r="D2" s="58"/>
      <c r="E2" s="58"/>
      <c r="F2" s="58"/>
      <c r="G2" s="58"/>
      <c r="H2" s="58"/>
      <c r="I2" s="58"/>
      <c r="J2" s="58"/>
      <c r="K2" s="58"/>
      <c r="L2" s="58"/>
      <c r="M2" s="58"/>
      <c r="N2" s="58"/>
      <c r="O2" s="58"/>
    </row>
    <row r="3" ht="14.25">
      <c r="N3" t="s">
        <v>28</v>
      </c>
    </row>
    <row r="4" spans="1:15" s="73" customFormat="1" ht="42.75" customHeight="1">
      <c r="A4" s="59" t="s">
        <v>48</v>
      </c>
      <c r="B4" s="59" t="s">
        <v>49</v>
      </c>
      <c r="C4" s="59" t="s">
        <v>61</v>
      </c>
      <c r="D4" s="59" t="s">
        <v>62</v>
      </c>
      <c r="E4" s="59" t="s">
        <v>63</v>
      </c>
      <c r="F4" s="59" t="s">
        <v>64</v>
      </c>
      <c r="G4" s="59" t="s">
        <v>65</v>
      </c>
      <c r="H4" s="59" t="s">
        <v>66</v>
      </c>
      <c r="I4" s="59" t="s">
        <v>67</v>
      </c>
      <c r="J4" s="81" t="s">
        <v>50</v>
      </c>
      <c r="K4" s="82"/>
      <c r="L4" s="82"/>
      <c r="M4" s="82"/>
      <c r="N4" s="82"/>
      <c r="O4" s="83"/>
    </row>
    <row r="5" spans="1:15" s="73" customFormat="1" ht="28.5">
      <c r="A5" s="63"/>
      <c r="B5" s="63"/>
      <c r="C5" s="63"/>
      <c r="D5" s="63"/>
      <c r="E5" s="63"/>
      <c r="F5" s="63"/>
      <c r="G5" s="63"/>
      <c r="H5" s="63"/>
      <c r="I5" s="63"/>
      <c r="J5" s="62" t="s">
        <v>63</v>
      </c>
      <c r="K5" s="62" t="s">
        <v>52</v>
      </c>
      <c r="L5" s="62" t="s">
        <v>53</v>
      </c>
      <c r="M5" s="62" t="s">
        <v>54</v>
      </c>
      <c r="N5" s="62" t="s">
        <v>55</v>
      </c>
      <c r="O5" s="62" t="s">
        <v>56</v>
      </c>
    </row>
    <row r="6" spans="1:15" ht="14.25">
      <c r="A6" s="67" t="s">
        <v>57</v>
      </c>
      <c r="B6" s="67" t="s">
        <v>57</v>
      </c>
      <c r="C6" s="67" t="s">
        <v>57</v>
      </c>
      <c r="D6" s="67" t="s">
        <v>57</v>
      </c>
      <c r="E6" s="67">
        <v>1</v>
      </c>
      <c r="F6" s="67">
        <v>2</v>
      </c>
      <c r="G6" s="67">
        <v>3</v>
      </c>
      <c r="H6" s="67">
        <v>4</v>
      </c>
      <c r="I6" s="67">
        <v>5</v>
      </c>
      <c r="J6" s="67">
        <v>6</v>
      </c>
      <c r="K6" s="67">
        <v>7</v>
      </c>
      <c r="L6" s="67">
        <v>8</v>
      </c>
      <c r="M6" s="67">
        <v>9</v>
      </c>
      <c r="N6" s="67">
        <v>10</v>
      </c>
      <c r="O6" s="67">
        <v>11</v>
      </c>
    </row>
    <row r="7" spans="1:15" ht="32.25" customHeight="1">
      <c r="A7" s="67">
        <v>203211</v>
      </c>
      <c r="B7" s="67" t="s">
        <v>58</v>
      </c>
      <c r="C7" s="67">
        <v>2050305</v>
      </c>
      <c r="D7" s="67" t="s">
        <v>68</v>
      </c>
      <c r="E7" s="67">
        <f>F7+G7+H7+I7</f>
        <v>27222.55</v>
      </c>
      <c r="F7" s="67">
        <f>'附表3-1'!D8</f>
        <v>4176.08</v>
      </c>
      <c r="G7" s="67">
        <f>'附表3-1'!D9</f>
        <v>66.82</v>
      </c>
      <c r="H7" s="67">
        <f>'附表3-1'!D10</f>
        <v>6567.9</v>
      </c>
      <c r="I7" s="67">
        <f>'附表3-1'!D11</f>
        <v>16411.75</v>
      </c>
      <c r="J7" s="67">
        <f>SUM(K7:O7)</f>
        <v>27222.55</v>
      </c>
      <c r="K7" s="67">
        <f>'附表3-1'!B7</f>
        <v>11160.8</v>
      </c>
      <c r="L7" s="67">
        <f>'附表3-1'!B8</f>
        <v>9600</v>
      </c>
      <c r="M7" s="67">
        <f>'附表3-1'!B9</f>
        <v>6461.75</v>
      </c>
      <c r="N7" s="67"/>
      <c r="O7" s="67"/>
    </row>
    <row r="8" spans="1:15" ht="32.25" customHeight="1">
      <c r="A8" s="67"/>
      <c r="B8" s="67"/>
      <c r="C8" s="67"/>
      <c r="D8" s="67"/>
      <c r="E8" s="67"/>
      <c r="F8" s="67"/>
      <c r="G8" s="67"/>
      <c r="H8" s="67"/>
      <c r="I8" s="67"/>
      <c r="J8" s="67"/>
      <c r="K8" s="67"/>
      <c r="L8" s="67"/>
      <c r="M8" s="67"/>
      <c r="N8" s="67"/>
      <c r="O8" s="67"/>
    </row>
    <row r="9" spans="1:15" ht="32.25" customHeight="1">
      <c r="A9" s="67"/>
      <c r="B9" s="67"/>
      <c r="C9" s="67"/>
      <c r="D9" s="67"/>
      <c r="E9" s="67"/>
      <c r="F9" s="67"/>
      <c r="G9" s="67"/>
      <c r="H9" s="67"/>
      <c r="I9" s="67"/>
      <c r="J9" s="67"/>
      <c r="K9" s="67"/>
      <c r="L9" s="67"/>
      <c r="M9" s="67"/>
      <c r="N9" s="67"/>
      <c r="O9" s="67"/>
    </row>
    <row r="10" spans="1:15" ht="32.25" customHeight="1">
      <c r="A10" s="67"/>
      <c r="B10" s="67"/>
      <c r="C10" s="67"/>
      <c r="D10" s="67"/>
      <c r="E10" s="67"/>
      <c r="F10" s="67"/>
      <c r="G10" s="67"/>
      <c r="H10" s="67"/>
      <c r="I10" s="67"/>
      <c r="J10" s="67"/>
      <c r="K10" s="67"/>
      <c r="L10" s="67"/>
      <c r="M10" s="67"/>
      <c r="N10" s="67"/>
      <c r="O10" s="67"/>
    </row>
    <row r="11" spans="1:15" ht="32.25" customHeight="1">
      <c r="A11" s="67"/>
      <c r="B11" s="67"/>
      <c r="C11" s="67"/>
      <c r="D11" s="67"/>
      <c r="E11" s="67"/>
      <c r="F11" s="67"/>
      <c r="G11" s="67"/>
      <c r="H11" s="67"/>
      <c r="I11" s="67"/>
      <c r="J11" s="67"/>
      <c r="K11" s="67"/>
      <c r="L11" s="67"/>
      <c r="M11" s="67"/>
      <c r="N11" s="67"/>
      <c r="O11" s="67"/>
    </row>
    <row r="12" spans="1:15" ht="32.25" customHeight="1">
      <c r="A12" s="67"/>
      <c r="B12" s="67"/>
      <c r="C12" s="67"/>
      <c r="D12" s="67"/>
      <c r="E12" s="67"/>
      <c r="F12" s="67"/>
      <c r="G12" s="67"/>
      <c r="H12" s="67"/>
      <c r="I12" s="67"/>
      <c r="J12" s="67"/>
      <c r="K12" s="67"/>
      <c r="L12" s="67"/>
      <c r="M12" s="67"/>
      <c r="N12" s="67"/>
      <c r="O12" s="67"/>
    </row>
    <row r="14" spans="1:15" ht="62.25" customHeight="1">
      <c r="A14" s="70" t="s">
        <v>69</v>
      </c>
      <c r="B14" s="70"/>
      <c r="C14" s="70"/>
      <c r="D14" s="70"/>
      <c r="E14" s="70"/>
      <c r="F14" s="70"/>
      <c r="G14" s="70"/>
      <c r="H14" s="70"/>
      <c r="I14" s="70"/>
      <c r="J14" s="70"/>
      <c r="K14" s="70"/>
      <c r="L14" s="70"/>
      <c r="M14" s="70"/>
      <c r="N14" s="70"/>
      <c r="O14" s="70"/>
    </row>
  </sheetData>
  <sheetProtection/>
  <mergeCells count="12">
    <mergeCell ref="A2:O2"/>
    <mergeCell ref="J4:O4"/>
    <mergeCell ref="A14:O14"/>
    <mergeCell ref="A4:A5"/>
    <mergeCell ref="B4:B5"/>
    <mergeCell ref="C4:C5"/>
    <mergeCell ref="D4:D5"/>
    <mergeCell ref="E4:E5"/>
    <mergeCell ref="F4:F5"/>
    <mergeCell ref="G4:G5"/>
    <mergeCell ref="H4:H5"/>
    <mergeCell ref="I4: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3"/>
  <sheetViews>
    <sheetView workbookViewId="0" topLeftCell="A1">
      <selection activeCell="B8" sqref="B8"/>
    </sheetView>
  </sheetViews>
  <sheetFormatPr defaultColWidth="9.00390625" defaultRowHeight="14.25"/>
  <cols>
    <col min="1" max="1" width="37.625" style="0" customWidth="1"/>
    <col min="2" max="2" width="20.50390625" style="0" customWidth="1"/>
    <col min="3" max="3" width="38.125" style="0" customWidth="1"/>
    <col min="4" max="4" width="19.00390625" style="0" customWidth="1"/>
  </cols>
  <sheetData>
    <row r="1" ht="14.25">
      <c r="A1" t="s">
        <v>70</v>
      </c>
    </row>
    <row r="2" spans="1:4" ht="30" customHeight="1">
      <c r="A2" s="58" t="s">
        <v>71</v>
      </c>
      <c r="B2" s="58"/>
      <c r="C2" s="58"/>
      <c r="D2" s="58"/>
    </row>
    <row r="3" ht="25.5" customHeight="1">
      <c r="D3" t="s">
        <v>28</v>
      </c>
    </row>
    <row r="4" spans="1:4" ht="27.75" customHeight="1">
      <c r="A4" s="61" t="s">
        <v>29</v>
      </c>
      <c r="B4" s="61"/>
      <c r="C4" s="61" t="s">
        <v>30</v>
      </c>
      <c r="D4" s="61"/>
    </row>
    <row r="5" spans="1:4" ht="27.75" customHeight="1">
      <c r="A5" s="61" t="s">
        <v>31</v>
      </c>
      <c r="B5" s="61" t="s">
        <v>32</v>
      </c>
      <c r="C5" s="61" t="s">
        <v>33</v>
      </c>
      <c r="D5" s="61" t="s">
        <v>32</v>
      </c>
    </row>
    <row r="6" spans="1:4" ht="27.75" customHeight="1">
      <c r="A6" s="67" t="s">
        <v>34</v>
      </c>
      <c r="B6" s="67">
        <f>'附表3-1'!B7</f>
        <v>11160.8</v>
      </c>
      <c r="C6" s="67" t="s">
        <v>35</v>
      </c>
      <c r="D6" s="67">
        <f>D7+D8+D9</f>
        <v>10810.8</v>
      </c>
    </row>
    <row r="7" spans="1:4" ht="27.75" customHeight="1">
      <c r="A7" s="67" t="s">
        <v>36</v>
      </c>
      <c r="B7" s="67">
        <f>'附表3-1'!B8</f>
        <v>9600</v>
      </c>
      <c r="C7" s="67" t="s">
        <v>72</v>
      </c>
      <c r="D7" s="67">
        <f>'附表3-1'!D8</f>
        <v>4176.08</v>
      </c>
    </row>
    <row r="8" spans="1:4" ht="27.75" customHeight="1">
      <c r="A8" s="67"/>
      <c r="B8" s="67"/>
      <c r="C8" s="67" t="s">
        <v>73</v>
      </c>
      <c r="D8" s="67">
        <f>'附表3-1'!D9</f>
        <v>66.82</v>
      </c>
    </row>
    <row r="9" spans="1:4" ht="27.75" customHeight="1">
      <c r="A9" s="67"/>
      <c r="B9" s="67"/>
      <c r="C9" s="67" t="s">
        <v>74</v>
      </c>
      <c r="D9" s="67">
        <f>'附表3-1'!D10</f>
        <v>6567.9</v>
      </c>
    </row>
    <row r="10" spans="1:4" ht="27.75" customHeight="1">
      <c r="A10" s="67"/>
      <c r="B10" s="67"/>
      <c r="C10" s="80" t="s">
        <v>43</v>
      </c>
      <c r="D10" s="67">
        <v>11350</v>
      </c>
    </row>
    <row r="11" spans="1:4" ht="27.75" customHeight="1">
      <c r="A11" s="67"/>
      <c r="B11" s="67"/>
      <c r="C11" s="67"/>
      <c r="D11" s="67"/>
    </row>
    <row r="12" spans="1:4" ht="27.75" customHeight="1">
      <c r="A12" s="67"/>
      <c r="B12" s="67"/>
      <c r="C12" s="67"/>
      <c r="D12" s="67"/>
    </row>
    <row r="13" spans="1:4" ht="27.75" customHeight="1">
      <c r="A13" s="61" t="s">
        <v>44</v>
      </c>
      <c r="B13" s="67">
        <f>B6+B7</f>
        <v>20760.8</v>
      </c>
      <c r="C13" s="61" t="s">
        <v>45</v>
      </c>
      <c r="D13" s="67">
        <f>D6+D10</f>
        <v>22160.8</v>
      </c>
    </row>
  </sheetData>
  <sheetProtection/>
  <mergeCells count="3">
    <mergeCell ref="A2:D2"/>
    <mergeCell ref="A4:B4"/>
    <mergeCell ref="C4:D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16"/>
  <sheetViews>
    <sheetView workbookViewId="0" topLeftCell="A1">
      <selection activeCell="D7" sqref="D7"/>
    </sheetView>
  </sheetViews>
  <sheetFormatPr defaultColWidth="9.00390625" defaultRowHeight="14.25"/>
  <cols>
    <col min="1" max="1" width="10.75390625" style="0" customWidth="1"/>
    <col min="2" max="2" width="25.25390625" style="0" customWidth="1"/>
    <col min="3" max="3" width="22.375" style="0" customWidth="1"/>
    <col min="4" max="5" width="17.50390625" style="0" customWidth="1"/>
  </cols>
  <sheetData>
    <row r="1" ht="21" customHeight="1">
      <c r="A1" t="s">
        <v>75</v>
      </c>
    </row>
    <row r="2" spans="1:5" ht="20.25">
      <c r="A2" s="58" t="s">
        <v>76</v>
      </c>
      <c r="B2" s="58"/>
      <c r="C2" s="58"/>
      <c r="D2" s="58"/>
      <c r="E2" s="58"/>
    </row>
    <row r="3" ht="27" customHeight="1">
      <c r="E3" t="s">
        <v>28</v>
      </c>
    </row>
    <row r="4" spans="1:5" ht="27" customHeight="1">
      <c r="A4" s="60" t="s">
        <v>61</v>
      </c>
      <c r="B4" s="60" t="s">
        <v>62</v>
      </c>
      <c r="C4" s="60" t="s">
        <v>63</v>
      </c>
      <c r="D4" s="78" t="s">
        <v>77</v>
      </c>
      <c r="E4" s="79"/>
    </row>
    <row r="5" spans="1:5" ht="27" customHeight="1">
      <c r="A5" s="64"/>
      <c r="B5" s="64"/>
      <c r="C5" s="64"/>
      <c r="D5" s="61" t="s">
        <v>78</v>
      </c>
      <c r="E5" s="61" t="s">
        <v>67</v>
      </c>
    </row>
    <row r="6" spans="1:5" ht="27" customHeight="1">
      <c r="A6" s="61" t="s">
        <v>57</v>
      </c>
      <c r="B6" s="61" t="s">
        <v>57</v>
      </c>
      <c r="C6" s="61">
        <v>1</v>
      </c>
      <c r="D6" s="61">
        <v>2</v>
      </c>
      <c r="E6" s="61">
        <v>3</v>
      </c>
    </row>
    <row r="7" spans="1:5" ht="27" customHeight="1">
      <c r="A7" s="67">
        <v>203211</v>
      </c>
      <c r="B7" s="67" t="s">
        <v>68</v>
      </c>
      <c r="C7" s="67">
        <f>D7+E7</f>
        <v>22160.8</v>
      </c>
      <c r="D7" s="67">
        <f>'附表3-4'!D6</f>
        <v>10810.8</v>
      </c>
      <c r="E7" s="67">
        <f>'附表3-4'!D10</f>
        <v>11350</v>
      </c>
    </row>
    <row r="8" spans="1:5" ht="27" customHeight="1">
      <c r="A8" s="67"/>
      <c r="B8" s="67"/>
      <c r="C8" s="67"/>
      <c r="D8" s="67"/>
      <c r="E8" s="67"/>
    </row>
    <row r="9" spans="1:5" ht="27" customHeight="1">
      <c r="A9" s="67"/>
      <c r="B9" s="67"/>
      <c r="C9" s="67"/>
      <c r="D9" s="67"/>
      <c r="E9" s="67"/>
    </row>
    <row r="10" spans="1:5" ht="27" customHeight="1">
      <c r="A10" s="67"/>
      <c r="B10" s="67"/>
      <c r="C10" s="67"/>
      <c r="D10" s="67"/>
      <c r="E10" s="67"/>
    </row>
    <row r="11" spans="1:5" ht="27" customHeight="1">
      <c r="A11" s="67"/>
      <c r="B11" s="67"/>
      <c r="C11" s="67"/>
      <c r="D11" s="67"/>
      <c r="E11" s="67"/>
    </row>
    <row r="12" spans="1:5" ht="27" customHeight="1">
      <c r="A12" s="67"/>
      <c r="B12" s="67"/>
      <c r="C12" s="67"/>
      <c r="D12" s="67"/>
      <c r="E12" s="67"/>
    </row>
    <row r="13" spans="1:5" ht="27" customHeight="1">
      <c r="A13" s="67"/>
      <c r="B13" s="67"/>
      <c r="C13" s="67"/>
      <c r="D13" s="67"/>
      <c r="E13" s="67"/>
    </row>
    <row r="14" spans="1:5" ht="27" customHeight="1">
      <c r="A14" s="67"/>
      <c r="B14" s="67"/>
      <c r="C14" s="67"/>
      <c r="D14" s="67"/>
      <c r="E14" s="67"/>
    </row>
    <row r="16" ht="14.25">
      <c r="A16" t="s">
        <v>79</v>
      </c>
    </row>
  </sheetData>
  <sheetProtection/>
  <mergeCells count="5">
    <mergeCell ref="A2:E2"/>
    <mergeCell ref="D4:E4"/>
    <mergeCell ref="A4:A5"/>
    <mergeCell ref="B4:B5"/>
    <mergeCell ref="C4:C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5"/>
  <sheetViews>
    <sheetView workbookViewId="0" topLeftCell="A1">
      <selection activeCell="E7" sqref="E7"/>
    </sheetView>
  </sheetViews>
  <sheetFormatPr defaultColWidth="9.00390625" defaultRowHeight="14.25"/>
  <cols>
    <col min="1" max="1" width="12.75390625" style="0" customWidth="1"/>
    <col min="2" max="2" width="24.625" style="0" customWidth="1"/>
    <col min="3" max="5" width="20.00390625" style="0" customWidth="1"/>
  </cols>
  <sheetData>
    <row r="1" ht="14.25">
      <c r="A1" t="s">
        <v>80</v>
      </c>
    </row>
    <row r="2" spans="1:5" ht="20.25">
      <c r="A2" s="58" t="s">
        <v>81</v>
      </c>
      <c r="B2" s="58"/>
      <c r="C2" s="58"/>
      <c r="D2" s="58"/>
      <c r="E2" s="58"/>
    </row>
    <row r="3" ht="14.25">
      <c r="E3" t="s">
        <v>28</v>
      </c>
    </row>
    <row r="4" spans="1:5" ht="30" customHeight="1">
      <c r="A4" s="60" t="s">
        <v>61</v>
      </c>
      <c r="B4" s="60" t="s">
        <v>62</v>
      </c>
      <c r="C4" s="60" t="s">
        <v>63</v>
      </c>
      <c r="D4" s="78" t="s">
        <v>77</v>
      </c>
      <c r="E4" s="79"/>
    </row>
    <row r="5" spans="1:5" ht="30" customHeight="1">
      <c r="A5" s="64"/>
      <c r="B5" s="64"/>
      <c r="C5" s="64"/>
      <c r="D5" s="61" t="s">
        <v>78</v>
      </c>
      <c r="E5" s="61" t="s">
        <v>67</v>
      </c>
    </row>
    <row r="6" spans="1:5" ht="30" customHeight="1">
      <c r="A6" s="61" t="s">
        <v>57</v>
      </c>
      <c r="B6" s="61" t="s">
        <v>57</v>
      </c>
      <c r="C6" s="61">
        <v>1</v>
      </c>
      <c r="D6" s="61">
        <v>2</v>
      </c>
      <c r="E6" s="61">
        <v>3</v>
      </c>
    </row>
    <row r="7" spans="1:5" ht="30" customHeight="1">
      <c r="A7" s="67">
        <v>203211</v>
      </c>
      <c r="B7" s="67" t="s">
        <v>68</v>
      </c>
      <c r="C7" s="67">
        <f>D7+E7</f>
        <v>9600</v>
      </c>
      <c r="D7" s="67"/>
      <c r="E7" s="67">
        <f>'附表3-1'!B8</f>
        <v>9600</v>
      </c>
    </row>
    <row r="8" spans="1:5" ht="30" customHeight="1">
      <c r="A8" s="67"/>
      <c r="B8" s="67"/>
      <c r="C8" s="67"/>
      <c r="D8" s="67"/>
      <c r="E8" s="67"/>
    </row>
    <row r="9" spans="1:5" ht="30" customHeight="1">
      <c r="A9" s="67"/>
      <c r="B9" s="67"/>
      <c r="C9" s="67"/>
      <c r="D9" s="67"/>
      <c r="E9" s="67"/>
    </row>
    <row r="10" spans="1:5" ht="30" customHeight="1">
      <c r="A10" s="67"/>
      <c r="B10" s="67"/>
      <c r="C10" s="67"/>
      <c r="D10" s="67"/>
      <c r="E10" s="67"/>
    </row>
    <row r="11" spans="1:5" ht="30" customHeight="1">
      <c r="A11" s="67"/>
      <c r="B11" s="67"/>
      <c r="C11" s="67"/>
      <c r="D11" s="67"/>
      <c r="E11" s="67"/>
    </row>
    <row r="12" spans="1:5" ht="30" customHeight="1">
      <c r="A12" s="67"/>
      <c r="B12" s="67"/>
      <c r="C12" s="67"/>
      <c r="D12" s="67"/>
      <c r="E12" s="67"/>
    </row>
    <row r="14" ht="14.25">
      <c r="A14" t="s">
        <v>82</v>
      </c>
    </row>
    <row r="15" ht="14.25">
      <c r="A15" t="s">
        <v>83</v>
      </c>
    </row>
  </sheetData>
  <sheetProtection/>
  <mergeCells count="5">
    <mergeCell ref="A2:E2"/>
    <mergeCell ref="D4:E4"/>
    <mergeCell ref="A4:A5"/>
    <mergeCell ref="B4:B5"/>
    <mergeCell ref="C4:C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15"/>
  <sheetViews>
    <sheetView workbookViewId="0" topLeftCell="A1">
      <selection activeCell="B7" sqref="B7"/>
    </sheetView>
  </sheetViews>
  <sheetFormatPr defaultColWidth="9.00390625" defaultRowHeight="14.25"/>
  <cols>
    <col min="1" max="1" width="10.125" style="0" customWidth="1"/>
    <col min="2" max="2" width="37.625" style="0" customWidth="1"/>
    <col min="3" max="3" width="31.75390625" style="0" customWidth="1"/>
  </cols>
  <sheetData>
    <row r="1" ht="14.25">
      <c r="A1" t="s">
        <v>84</v>
      </c>
    </row>
    <row r="2" spans="1:3" ht="20.25">
      <c r="A2" s="58" t="s">
        <v>85</v>
      </c>
      <c r="B2" s="58"/>
      <c r="C2" s="58"/>
    </row>
    <row r="3" ht="14.25">
      <c r="C3" t="s">
        <v>28</v>
      </c>
    </row>
    <row r="4" spans="1:3" ht="39" customHeight="1">
      <c r="A4" s="67" t="s">
        <v>61</v>
      </c>
      <c r="B4" s="75" t="s">
        <v>62</v>
      </c>
      <c r="C4" s="75" t="s">
        <v>32</v>
      </c>
    </row>
    <row r="5" spans="1:3" ht="39" customHeight="1">
      <c r="A5" s="76" t="s">
        <v>86</v>
      </c>
      <c r="B5" s="77"/>
      <c r="C5" s="67">
        <f>SUM(C6:C15)</f>
        <v>11160.8</v>
      </c>
    </row>
    <row r="6" spans="1:3" ht="39" customHeight="1">
      <c r="A6" s="67" t="s">
        <v>87</v>
      </c>
      <c r="B6" s="67" t="s">
        <v>88</v>
      </c>
      <c r="C6" s="67">
        <v>4356.08</v>
      </c>
    </row>
    <row r="7" spans="1:3" ht="39" customHeight="1">
      <c r="A7" s="67" t="s">
        <v>89</v>
      </c>
      <c r="B7" s="67" t="s">
        <v>90</v>
      </c>
      <c r="C7" s="67">
        <f>350+2240.09</f>
        <v>2590.09</v>
      </c>
    </row>
    <row r="8" spans="1:3" ht="39" customHeight="1">
      <c r="A8" s="67" t="s">
        <v>91</v>
      </c>
      <c r="B8" s="67" t="s">
        <v>92</v>
      </c>
      <c r="C8" s="67">
        <f>1.83+64.99</f>
        <v>66.82</v>
      </c>
    </row>
    <row r="9" spans="1:3" ht="39" customHeight="1">
      <c r="A9" s="67" t="s">
        <v>93</v>
      </c>
      <c r="B9" s="67" t="s">
        <v>94</v>
      </c>
      <c r="C9" s="67"/>
    </row>
    <row r="10" spans="1:3" ht="39" customHeight="1">
      <c r="A10" s="67" t="s">
        <v>95</v>
      </c>
      <c r="B10" s="67" t="s">
        <v>96</v>
      </c>
      <c r="C10" s="67" t="s">
        <v>97</v>
      </c>
    </row>
    <row r="11" spans="1:3" ht="39" customHeight="1">
      <c r="A11" s="67" t="s">
        <v>98</v>
      </c>
      <c r="B11" s="67" t="s">
        <v>99</v>
      </c>
      <c r="C11" s="67">
        <v>4147.81</v>
      </c>
    </row>
    <row r="12" spans="1:3" ht="39" customHeight="1">
      <c r="A12" s="67" t="s">
        <v>100</v>
      </c>
      <c r="B12" s="67" t="s">
        <v>101</v>
      </c>
      <c r="C12" s="67" t="s">
        <v>97</v>
      </c>
    </row>
    <row r="13" spans="1:3" ht="39" customHeight="1">
      <c r="A13" s="67" t="s">
        <v>102</v>
      </c>
      <c r="B13" s="67" t="s">
        <v>103</v>
      </c>
      <c r="C13" s="67" t="s">
        <v>97</v>
      </c>
    </row>
    <row r="14" spans="1:3" ht="39" customHeight="1">
      <c r="A14" s="67" t="s">
        <v>104</v>
      </c>
      <c r="B14" s="67" t="s">
        <v>105</v>
      </c>
      <c r="C14" s="67"/>
    </row>
    <row r="15" spans="1:3" ht="39" customHeight="1">
      <c r="A15" s="67" t="s">
        <v>106</v>
      </c>
      <c r="B15" s="67" t="s">
        <v>107</v>
      </c>
      <c r="C15" s="67"/>
    </row>
  </sheetData>
  <sheetProtection/>
  <mergeCells count="2">
    <mergeCell ref="A2:C2"/>
    <mergeCell ref="A5:B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111"/>
  <sheetViews>
    <sheetView workbookViewId="0" topLeftCell="A1">
      <selection activeCell="E75" sqref="E75"/>
    </sheetView>
  </sheetViews>
  <sheetFormatPr defaultColWidth="9.00390625" defaultRowHeight="14.25"/>
  <cols>
    <col min="1" max="1" width="11.50390625" style="0" customWidth="1"/>
    <col min="2" max="2" width="41.75390625" style="0" customWidth="1"/>
    <col min="3" max="3" width="20.25390625" style="0" customWidth="1"/>
    <col min="5" max="5" width="34.50390625" style="0" customWidth="1"/>
  </cols>
  <sheetData>
    <row r="1" ht="14.25">
      <c r="A1" t="s">
        <v>108</v>
      </c>
    </row>
    <row r="2" spans="1:3" ht="20.25">
      <c r="A2" s="58" t="s">
        <v>109</v>
      </c>
      <c r="B2" s="58"/>
      <c r="C2" s="58"/>
    </row>
    <row r="3" ht="14.25">
      <c r="B3" t="s">
        <v>28</v>
      </c>
    </row>
    <row r="4" spans="1:3" ht="33" customHeight="1">
      <c r="A4" s="61" t="s">
        <v>110</v>
      </c>
      <c r="B4" s="61" t="s">
        <v>62</v>
      </c>
      <c r="C4" s="61" t="s">
        <v>32</v>
      </c>
    </row>
    <row r="5" spans="1:3" ht="36" customHeight="1">
      <c r="A5" s="61" t="s">
        <v>86</v>
      </c>
      <c r="B5" s="61"/>
      <c r="C5" s="67">
        <f>C6+C20+C48+C78</f>
        <v>10810.8</v>
      </c>
    </row>
    <row r="6" spans="1:3" ht="30" customHeight="1">
      <c r="A6" s="67" t="s">
        <v>87</v>
      </c>
      <c r="B6" s="67" t="s">
        <v>88</v>
      </c>
      <c r="C6" s="74">
        <f>SUM(C7:C19)</f>
        <v>4356.08</v>
      </c>
    </row>
    <row r="7" spans="1:3" ht="14.25">
      <c r="A7" s="67" t="s">
        <v>111</v>
      </c>
      <c r="B7" s="67" t="s">
        <v>112</v>
      </c>
      <c r="C7" s="67">
        <v>1278.61</v>
      </c>
    </row>
    <row r="8" spans="1:3" ht="14.25">
      <c r="A8" s="67" t="s">
        <v>113</v>
      </c>
      <c r="B8" s="67" t="s">
        <v>114</v>
      </c>
      <c r="C8" s="67">
        <v>0.79</v>
      </c>
    </row>
    <row r="9" spans="1:3" ht="14.25">
      <c r="A9" s="67" t="s">
        <v>115</v>
      </c>
      <c r="B9" s="67" t="s">
        <v>116</v>
      </c>
      <c r="C9" s="67" t="s">
        <v>97</v>
      </c>
    </row>
    <row r="10" spans="1:3" ht="14.25">
      <c r="A10" s="67" t="s">
        <v>117</v>
      </c>
      <c r="B10" s="67" t="s">
        <v>118</v>
      </c>
      <c r="C10" s="67">
        <v>80</v>
      </c>
    </row>
    <row r="11" spans="1:3" ht="14.25">
      <c r="A11" s="67" t="s">
        <v>119</v>
      </c>
      <c r="B11" s="67" t="s">
        <v>120</v>
      </c>
      <c r="C11" s="67">
        <v>1020.12</v>
      </c>
    </row>
    <row r="12" spans="1:3" ht="14.25">
      <c r="A12" s="67" t="s">
        <v>121</v>
      </c>
      <c r="B12" s="67" t="s">
        <v>122</v>
      </c>
      <c r="C12" s="67">
        <v>367.92</v>
      </c>
    </row>
    <row r="13" spans="1:3" ht="14.25">
      <c r="A13" s="67" t="s">
        <v>123</v>
      </c>
      <c r="B13" s="67" t="s">
        <v>124</v>
      </c>
      <c r="C13" s="67" t="s">
        <v>97</v>
      </c>
    </row>
    <row r="14" spans="1:3" ht="14.25">
      <c r="A14" s="67" t="s">
        <v>125</v>
      </c>
      <c r="B14" s="67" t="s">
        <v>126</v>
      </c>
      <c r="C14" s="67">
        <v>137.97</v>
      </c>
    </row>
    <row r="15" spans="1:3" ht="14.25">
      <c r="A15" s="67" t="s">
        <v>127</v>
      </c>
      <c r="B15" s="67" t="s">
        <v>128</v>
      </c>
      <c r="C15" s="67">
        <v>114.98</v>
      </c>
    </row>
    <row r="16" spans="1:3" ht="14.25">
      <c r="A16" s="67" t="s">
        <v>129</v>
      </c>
      <c r="B16" s="67" t="s">
        <v>130</v>
      </c>
      <c r="C16" s="67">
        <v>52.89</v>
      </c>
    </row>
    <row r="17" spans="1:3" ht="14.25">
      <c r="A17" s="67" t="s">
        <v>131</v>
      </c>
      <c r="B17" s="67" t="s">
        <v>132</v>
      </c>
      <c r="C17" s="67">
        <v>406.43</v>
      </c>
    </row>
    <row r="18" spans="1:3" ht="14.25">
      <c r="A18" s="67" t="s">
        <v>133</v>
      </c>
      <c r="B18" s="67" t="s">
        <v>134</v>
      </c>
      <c r="C18" s="67" t="s">
        <v>97</v>
      </c>
    </row>
    <row r="19" spans="1:3" ht="14.25">
      <c r="A19" s="67" t="s">
        <v>135</v>
      </c>
      <c r="B19" s="67" t="s">
        <v>136</v>
      </c>
      <c r="C19" s="67">
        <v>896.37</v>
      </c>
    </row>
    <row r="20" spans="1:3" ht="27.75" customHeight="1">
      <c r="A20" s="67" t="s">
        <v>89</v>
      </c>
      <c r="B20" s="67" t="s">
        <v>90</v>
      </c>
      <c r="C20" s="74">
        <f>SUM(C21:C47)</f>
        <v>2240.09</v>
      </c>
    </row>
    <row r="21" spans="1:3" ht="14.25">
      <c r="A21" s="67" t="s">
        <v>137</v>
      </c>
      <c r="B21" s="67" t="s">
        <v>138</v>
      </c>
      <c r="C21" s="67">
        <v>110</v>
      </c>
    </row>
    <row r="22" spans="1:3" ht="14.25">
      <c r="A22" s="67" t="s">
        <v>139</v>
      </c>
      <c r="B22" s="67" t="s">
        <v>140</v>
      </c>
      <c r="C22" s="67">
        <v>50</v>
      </c>
    </row>
    <row r="23" spans="1:3" ht="14.25">
      <c r="A23" s="67" t="s">
        <v>141</v>
      </c>
      <c r="B23" s="67" t="s">
        <v>142</v>
      </c>
      <c r="C23" s="67"/>
    </row>
    <row r="24" spans="1:3" ht="14.25">
      <c r="A24" s="67" t="s">
        <v>143</v>
      </c>
      <c r="B24" s="67" t="s">
        <v>144</v>
      </c>
      <c r="C24" s="67" t="s">
        <v>97</v>
      </c>
    </row>
    <row r="25" spans="1:3" ht="14.25">
      <c r="A25" s="67" t="s">
        <v>145</v>
      </c>
      <c r="B25" s="67" t="s">
        <v>146</v>
      </c>
      <c r="C25" s="67">
        <v>50</v>
      </c>
    </row>
    <row r="26" spans="1:3" ht="14.25">
      <c r="A26" s="67" t="s">
        <v>147</v>
      </c>
      <c r="B26" s="67" t="s">
        <v>148</v>
      </c>
      <c r="C26" s="67">
        <v>300</v>
      </c>
    </row>
    <row r="27" spans="1:3" ht="14.25">
      <c r="A27" s="67" t="s">
        <v>149</v>
      </c>
      <c r="B27" s="67" t="s">
        <v>150</v>
      </c>
      <c r="C27" s="67">
        <v>15</v>
      </c>
    </row>
    <row r="28" spans="1:3" ht="14.25">
      <c r="A28" s="67" t="s">
        <v>151</v>
      </c>
      <c r="B28" s="67" t="s">
        <v>152</v>
      </c>
      <c r="C28" s="67" t="s">
        <v>97</v>
      </c>
    </row>
    <row r="29" spans="1:3" ht="14.25">
      <c r="A29" s="67" t="s">
        <v>153</v>
      </c>
      <c r="B29" s="67" t="s">
        <v>154</v>
      </c>
      <c r="C29" s="67">
        <v>600</v>
      </c>
    </row>
    <row r="30" spans="1:3" ht="14.25">
      <c r="A30" s="67" t="s">
        <v>155</v>
      </c>
      <c r="B30" s="67" t="s">
        <v>156</v>
      </c>
      <c r="C30" s="67">
        <v>100</v>
      </c>
    </row>
    <row r="31" spans="1:3" ht="14.25">
      <c r="A31" s="67" t="s">
        <v>157</v>
      </c>
      <c r="B31" s="67" t="s">
        <v>158</v>
      </c>
      <c r="C31" s="67" t="s">
        <v>97</v>
      </c>
    </row>
    <row r="32" spans="1:3" ht="14.25">
      <c r="A32" s="67" t="s">
        <v>159</v>
      </c>
      <c r="B32" s="67" t="s">
        <v>160</v>
      </c>
      <c r="C32" s="67">
        <v>50</v>
      </c>
    </row>
    <row r="33" spans="1:3" ht="14.25">
      <c r="A33" s="67" t="s">
        <v>161</v>
      </c>
      <c r="B33" s="67" t="s">
        <v>162</v>
      </c>
      <c r="C33" s="67">
        <v>60</v>
      </c>
    </row>
    <row r="34" spans="1:3" ht="14.25">
      <c r="A34" s="67" t="s">
        <v>163</v>
      </c>
      <c r="B34" s="67" t="s">
        <v>164</v>
      </c>
      <c r="C34" s="67">
        <v>15</v>
      </c>
    </row>
    <row r="35" spans="1:3" ht="14.25">
      <c r="A35" s="67" t="s">
        <v>165</v>
      </c>
      <c r="B35" s="67" t="s">
        <v>166</v>
      </c>
      <c r="C35" s="67">
        <v>100</v>
      </c>
    </row>
    <row r="36" spans="1:3" ht="14.25">
      <c r="A36" s="67" t="s">
        <v>167</v>
      </c>
      <c r="B36" s="67" t="s">
        <v>168</v>
      </c>
      <c r="C36" s="67" t="s">
        <v>97</v>
      </c>
    </row>
    <row r="37" spans="1:3" ht="14.25">
      <c r="A37" s="67" t="s">
        <v>169</v>
      </c>
      <c r="B37" s="67" t="s">
        <v>170</v>
      </c>
      <c r="C37" s="67">
        <v>300</v>
      </c>
    </row>
    <row r="38" spans="1:3" ht="14.25">
      <c r="A38" s="67" t="s">
        <v>171</v>
      </c>
      <c r="B38" s="67" t="s">
        <v>172</v>
      </c>
      <c r="C38" s="67" t="s">
        <v>97</v>
      </c>
    </row>
    <row r="39" spans="1:3" ht="14.25">
      <c r="A39" s="67" t="s">
        <v>173</v>
      </c>
      <c r="B39" s="67" t="s">
        <v>174</v>
      </c>
      <c r="C39" s="67" t="s">
        <v>97</v>
      </c>
    </row>
    <row r="40" spans="1:3" ht="14.25">
      <c r="A40" s="67" t="s">
        <v>175</v>
      </c>
      <c r="B40" s="67" t="s">
        <v>176</v>
      </c>
      <c r="C40" s="67">
        <v>200</v>
      </c>
    </row>
    <row r="41" spans="1:3" ht="14.25">
      <c r="A41" s="67" t="s">
        <v>177</v>
      </c>
      <c r="B41" s="67" t="s">
        <v>178</v>
      </c>
      <c r="C41" s="67" t="s">
        <v>97</v>
      </c>
    </row>
    <row r="42" spans="1:3" ht="14.25">
      <c r="A42" s="67" t="s">
        <v>179</v>
      </c>
      <c r="B42" s="67" t="s">
        <v>180</v>
      </c>
      <c r="C42" s="67">
        <v>45.99</v>
      </c>
    </row>
    <row r="43" spans="1:3" ht="14.25">
      <c r="A43" s="67" t="s">
        <v>181</v>
      </c>
      <c r="B43" s="67" t="s">
        <v>182</v>
      </c>
      <c r="C43" s="67" t="s">
        <v>97</v>
      </c>
    </row>
    <row r="44" spans="1:3" ht="14.25">
      <c r="A44" s="67" t="s">
        <v>183</v>
      </c>
      <c r="B44" s="67" t="s">
        <v>184</v>
      </c>
      <c r="C44" s="67" t="s">
        <v>97</v>
      </c>
    </row>
    <row r="45" spans="1:3" ht="14.25">
      <c r="A45" s="67" t="s">
        <v>185</v>
      </c>
      <c r="B45" s="67" t="s">
        <v>186</v>
      </c>
      <c r="C45" s="67" t="s">
        <v>97</v>
      </c>
    </row>
    <row r="46" spans="1:3" ht="14.25">
      <c r="A46" s="67" t="s">
        <v>187</v>
      </c>
      <c r="B46" s="67" t="s">
        <v>188</v>
      </c>
      <c r="C46" s="67" t="s">
        <v>97</v>
      </c>
    </row>
    <row r="47" spans="1:3" ht="14.25">
      <c r="A47" s="67" t="s">
        <v>189</v>
      </c>
      <c r="B47" s="67" t="s">
        <v>190</v>
      </c>
      <c r="C47" s="67">
        <v>244.1</v>
      </c>
    </row>
    <row r="48" spans="1:3" ht="28.5" customHeight="1">
      <c r="A48" s="67" t="s">
        <v>91</v>
      </c>
      <c r="B48" s="67" t="s">
        <v>92</v>
      </c>
      <c r="C48" s="74">
        <f>SUM(C49:C59)</f>
        <v>66.82</v>
      </c>
    </row>
    <row r="49" spans="1:3" ht="14.25">
      <c r="A49" s="67" t="s">
        <v>191</v>
      </c>
      <c r="B49" s="67" t="s">
        <v>192</v>
      </c>
      <c r="C49" s="67" t="s">
        <v>97</v>
      </c>
    </row>
    <row r="50" spans="1:3" ht="14.25">
      <c r="A50" s="67" t="s">
        <v>193</v>
      </c>
      <c r="B50" s="67" t="s">
        <v>194</v>
      </c>
      <c r="C50" s="67"/>
    </row>
    <row r="51" spans="1:3" ht="14.25">
      <c r="A51" s="67" t="s">
        <v>195</v>
      </c>
      <c r="B51" s="67" t="s">
        <v>196</v>
      </c>
      <c r="C51" s="67" t="s">
        <v>97</v>
      </c>
    </row>
    <row r="52" spans="1:3" ht="14.25">
      <c r="A52" s="67" t="s">
        <v>197</v>
      </c>
      <c r="B52" s="67" t="s">
        <v>198</v>
      </c>
      <c r="C52" s="67" t="s">
        <v>97</v>
      </c>
    </row>
    <row r="53" spans="1:3" ht="14.25">
      <c r="A53" s="67" t="s">
        <v>199</v>
      </c>
      <c r="B53" s="67" t="s">
        <v>200</v>
      </c>
      <c r="C53" s="67">
        <v>0.23</v>
      </c>
    </row>
    <row r="54" spans="1:3" ht="14.25">
      <c r="A54" s="67" t="s">
        <v>201</v>
      </c>
      <c r="B54" s="67" t="s">
        <v>202</v>
      </c>
      <c r="C54" s="67" t="s">
        <v>97</v>
      </c>
    </row>
    <row r="55" spans="1:3" ht="14.25">
      <c r="A55" s="67" t="s">
        <v>203</v>
      </c>
      <c r="B55" s="67" t="s">
        <v>204</v>
      </c>
      <c r="C55" s="67" t="s">
        <v>97</v>
      </c>
    </row>
    <row r="56" spans="1:3" ht="14.25">
      <c r="A56" s="67" t="s">
        <v>205</v>
      </c>
      <c r="B56" s="67" t="s">
        <v>206</v>
      </c>
      <c r="C56" s="67">
        <v>64.99</v>
      </c>
    </row>
    <row r="57" spans="1:3" ht="14.25">
      <c r="A57" s="67" t="s">
        <v>207</v>
      </c>
      <c r="B57" s="67" t="s">
        <v>208</v>
      </c>
      <c r="C57" s="67" t="s">
        <v>97</v>
      </c>
    </row>
    <row r="58" spans="1:3" ht="14.25">
      <c r="A58" s="67" t="s">
        <v>209</v>
      </c>
      <c r="B58" s="67" t="s">
        <v>210</v>
      </c>
      <c r="C58" s="67" t="s">
        <v>97</v>
      </c>
    </row>
    <row r="59" spans="1:3" ht="14.25">
      <c r="A59" s="67" t="s">
        <v>211</v>
      </c>
      <c r="B59" s="67" t="s">
        <v>212</v>
      </c>
      <c r="C59" s="67">
        <v>1.6</v>
      </c>
    </row>
    <row r="60" spans="1:3" ht="14.25">
      <c r="A60" s="67" t="s">
        <v>93</v>
      </c>
      <c r="B60" s="67" t="s">
        <v>94</v>
      </c>
      <c r="C60" s="67" t="s">
        <v>97</v>
      </c>
    </row>
    <row r="61" spans="1:3" ht="14.25">
      <c r="A61" s="67" t="s">
        <v>213</v>
      </c>
      <c r="B61" s="67" t="s">
        <v>214</v>
      </c>
      <c r="C61" s="67" t="s">
        <v>97</v>
      </c>
    </row>
    <row r="62" spans="1:3" ht="14.25">
      <c r="A62" s="67" t="s">
        <v>215</v>
      </c>
      <c r="B62" s="67" t="s">
        <v>216</v>
      </c>
      <c r="C62" s="67" t="s">
        <v>97</v>
      </c>
    </row>
    <row r="63" spans="1:3" ht="14.25">
      <c r="A63" s="67" t="s">
        <v>217</v>
      </c>
      <c r="B63" s="67" t="s">
        <v>218</v>
      </c>
      <c r="C63" s="67" t="s">
        <v>97</v>
      </c>
    </row>
    <row r="64" spans="1:3" ht="14.25">
      <c r="A64" s="67" t="s">
        <v>219</v>
      </c>
      <c r="B64" s="67" t="s">
        <v>220</v>
      </c>
      <c r="C64" s="67" t="s">
        <v>97</v>
      </c>
    </row>
    <row r="65" spans="1:3" ht="14.25">
      <c r="A65" s="67" t="s">
        <v>95</v>
      </c>
      <c r="B65" s="67" t="s">
        <v>96</v>
      </c>
      <c r="C65" s="67" t="s">
        <v>97</v>
      </c>
    </row>
    <row r="66" spans="1:3" ht="14.25">
      <c r="A66" s="67" t="s">
        <v>221</v>
      </c>
      <c r="B66" s="67" t="s">
        <v>222</v>
      </c>
      <c r="C66" s="67" t="s">
        <v>97</v>
      </c>
    </row>
    <row r="67" spans="1:3" ht="14.25">
      <c r="A67" s="67" t="s">
        <v>223</v>
      </c>
      <c r="B67" s="67" t="s">
        <v>224</v>
      </c>
      <c r="C67" s="67" t="s">
        <v>97</v>
      </c>
    </row>
    <row r="68" spans="1:3" ht="14.25">
      <c r="A68" s="67" t="s">
        <v>225</v>
      </c>
      <c r="B68" s="67" t="s">
        <v>226</v>
      </c>
      <c r="C68" s="67" t="s">
        <v>97</v>
      </c>
    </row>
    <row r="69" spans="1:3" ht="14.25">
      <c r="A69" s="67" t="s">
        <v>227</v>
      </c>
      <c r="B69" s="67" t="s">
        <v>228</v>
      </c>
      <c r="C69" s="67" t="s">
        <v>97</v>
      </c>
    </row>
    <row r="70" spans="1:3" ht="14.25">
      <c r="A70" s="67" t="s">
        <v>229</v>
      </c>
      <c r="B70" s="67" t="s">
        <v>230</v>
      </c>
      <c r="C70" s="67" t="s">
        <v>97</v>
      </c>
    </row>
    <row r="71" spans="1:3" ht="14.25">
      <c r="A71" s="67" t="s">
        <v>231</v>
      </c>
      <c r="B71" s="67" t="s">
        <v>232</v>
      </c>
      <c r="C71" s="67" t="s">
        <v>97</v>
      </c>
    </row>
    <row r="72" spans="1:3" ht="14.25">
      <c r="A72" s="67" t="s">
        <v>233</v>
      </c>
      <c r="B72" s="67" t="s">
        <v>234</v>
      </c>
      <c r="C72" s="67" t="s">
        <v>97</v>
      </c>
    </row>
    <row r="73" spans="1:3" ht="14.25">
      <c r="A73" s="67" t="s">
        <v>235</v>
      </c>
      <c r="B73" s="67" t="s">
        <v>236</v>
      </c>
      <c r="C73" s="67" t="s">
        <v>97</v>
      </c>
    </row>
    <row r="74" spans="1:3" ht="14.25">
      <c r="A74" s="67" t="s">
        <v>237</v>
      </c>
      <c r="B74" s="67" t="s">
        <v>238</v>
      </c>
      <c r="C74" s="67" t="s">
        <v>97</v>
      </c>
    </row>
    <row r="75" spans="1:3" ht="14.25">
      <c r="A75" s="67" t="s">
        <v>239</v>
      </c>
      <c r="B75" s="67" t="s">
        <v>240</v>
      </c>
      <c r="C75" s="67" t="s">
        <v>97</v>
      </c>
    </row>
    <row r="76" spans="1:3" ht="14.25">
      <c r="A76" s="67" t="s">
        <v>241</v>
      </c>
      <c r="B76" s="67" t="s">
        <v>242</v>
      </c>
      <c r="C76" s="67" t="s">
        <v>97</v>
      </c>
    </row>
    <row r="77" spans="1:3" ht="14.25">
      <c r="A77" s="67" t="s">
        <v>243</v>
      </c>
      <c r="B77" s="67" t="s">
        <v>244</v>
      </c>
      <c r="C77" s="67" t="s">
        <v>97</v>
      </c>
    </row>
    <row r="78" spans="1:3" ht="28.5" customHeight="1">
      <c r="A78" s="67" t="s">
        <v>98</v>
      </c>
      <c r="B78" s="67" t="s">
        <v>99</v>
      </c>
      <c r="C78" s="74">
        <f>SUM(C79:C94)</f>
        <v>4147.8099999999995</v>
      </c>
    </row>
    <row r="79" spans="1:3" ht="14.25">
      <c r="A79" s="67" t="s">
        <v>245</v>
      </c>
      <c r="B79" s="67" t="s">
        <v>222</v>
      </c>
      <c r="C79" s="67"/>
    </row>
    <row r="80" spans="1:3" ht="14.25">
      <c r="A80" s="67" t="s">
        <v>246</v>
      </c>
      <c r="B80" s="67" t="s">
        <v>224</v>
      </c>
      <c r="C80" s="67">
        <v>207.81</v>
      </c>
    </row>
    <row r="81" spans="1:3" ht="14.25">
      <c r="A81" s="67" t="s">
        <v>247</v>
      </c>
      <c r="B81" s="67" t="s">
        <v>226</v>
      </c>
      <c r="C81" s="67">
        <v>2120</v>
      </c>
    </row>
    <row r="82" spans="1:3" ht="14.25">
      <c r="A82" s="67" t="s">
        <v>248</v>
      </c>
      <c r="B82" s="67" t="s">
        <v>228</v>
      </c>
      <c r="C82" s="67"/>
    </row>
    <row r="83" spans="1:3" ht="14.25">
      <c r="A83" s="67" t="s">
        <v>249</v>
      </c>
      <c r="B83" s="67" t="s">
        <v>230</v>
      </c>
      <c r="C83" s="67"/>
    </row>
    <row r="84" spans="1:3" ht="14.25">
      <c r="A84" s="67" t="s">
        <v>250</v>
      </c>
      <c r="B84" s="67" t="s">
        <v>232</v>
      </c>
      <c r="C84" s="67">
        <v>1820</v>
      </c>
    </row>
    <row r="85" spans="1:3" ht="14.25">
      <c r="A85" s="67" t="s">
        <v>251</v>
      </c>
      <c r="B85" s="67" t="s">
        <v>234</v>
      </c>
      <c r="C85" s="67"/>
    </row>
    <row r="86" spans="1:3" ht="14.25">
      <c r="A86" s="67" t="s">
        <v>252</v>
      </c>
      <c r="B86" s="67" t="s">
        <v>253</v>
      </c>
      <c r="C86" s="67"/>
    </row>
    <row r="87" spans="1:3" ht="14.25">
      <c r="A87" s="67" t="s">
        <v>254</v>
      </c>
      <c r="B87" s="67" t="s">
        <v>255</v>
      </c>
      <c r="C87" s="67"/>
    </row>
    <row r="88" spans="1:3" ht="14.25">
      <c r="A88" s="67" t="s">
        <v>256</v>
      </c>
      <c r="B88" s="67" t="s">
        <v>257</v>
      </c>
      <c r="C88" s="67"/>
    </row>
    <row r="89" spans="1:3" ht="14.25">
      <c r="A89" s="67" t="s">
        <v>258</v>
      </c>
      <c r="B89" s="67" t="s">
        <v>259</v>
      </c>
      <c r="C89" s="67"/>
    </row>
    <row r="90" spans="1:3" ht="14.25">
      <c r="A90" s="67" t="s">
        <v>260</v>
      </c>
      <c r="B90" s="67" t="s">
        <v>236</v>
      </c>
      <c r="C90" s="67"/>
    </row>
    <row r="91" spans="1:3" ht="14.25">
      <c r="A91" s="67" t="s">
        <v>261</v>
      </c>
      <c r="B91" s="67" t="s">
        <v>238</v>
      </c>
      <c r="C91" s="67"/>
    </row>
    <row r="92" spans="1:3" ht="14.25">
      <c r="A92" s="67" t="s">
        <v>262</v>
      </c>
      <c r="B92" s="67" t="s">
        <v>240</v>
      </c>
      <c r="C92" s="67"/>
    </row>
    <row r="93" spans="1:3" ht="14.25">
      <c r="A93" s="67" t="s">
        <v>263</v>
      </c>
      <c r="B93" s="67" t="s">
        <v>242</v>
      </c>
      <c r="C93" s="67"/>
    </row>
    <row r="94" spans="1:3" ht="14.25">
      <c r="A94" s="67" t="s">
        <v>264</v>
      </c>
      <c r="B94" s="67" t="s">
        <v>265</v>
      </c>
      <c r="C94" s="67"/>
    </row>
    <row r="95" spans="1:3" ht="14.25">
      <c r="A95" s="67" t="s">
        <v>100</v>
      </c>
      <c r="B95" s="67" t="s">
        <v>101</v>
      </c>
      <c r="C95" s="67"/>
    </row>
    <row r="96" spans="1:3" ht="14.25">
      <c r="A96" s="67" t="s">
        <v>266</v>
      </c>
      <c r="B96" s="67" t="s">
        <v>267</v>
      </c>
      <c r="C96" s="67"/>
    </row>
    <row r="97" spans="1:3" ht="14.25">
      <c r="A97" s="67" t="s">
        <v>268</v>
      </c>
      <c r="B97" s="67" t="s">
        <v>269</v>
      </c>
      <c r="C97" s="67"/>
    </row>
    <row r="98" spans="1:3" ht="14.25">
      <c r="A98" s="67" t="s">
        <v>102</v>
      </c>
      <c r="B98" s="67" t="s">
        <v>103</v>
      </c>
      <c r="C98" s="67"/>
    </row>
    <row r="99" spans="1:3" ht="14.25">
      <c r="A99" s="67" t="s">
        <v>270</v>
      </c>
      <c r="B99" s="67" t="s">
        <v>267</v>
      </c>
      <c r="C99" s="67"/>
    </row>
    <row r="100" spans="1:3" ht="14.25">
      <c r="A100" s="67" t="s">
        <v>271</v>
      </c>
      <c r="B100" s="67" t="s">
        <v>272</v>
      </c>
      <c r="C100" s="67"/>
    </row>
    <row r="101" spans="1:3" ht="14.25">
      <c r="A101" s="67" t="s">
        <v>273</v>
      </c>
      <c r="B101" s="67" t="s">
        <v>274</v>
      </c>
      <c r="C101" s="67"/>
    </row>
    <row r="102" spans="1:3" ht="14.25">
      <c r="A102" s="67" t="s">
        <v>275</v>
      </c>
      <c r="B102" s="67" t="s">
        <v>276</v>
      </c>
      <c r="C102" s="67"/>
    </row>
    <row r="103" spans="1:3" ht="14.25">
      <c r="A103" s="67" t="s">
        <v>277</v>
      </c>
      <c r="B103" s="67" t="s">
        <v>269</v>
      </c>
      <c r="C103" s="67"/>
    </row>
    <row r="104" spans="1:3" ht="14.25">
      <c r="A104" s="67" t="s">
        <v>104</v>
      </c>
      <c r="B104" s="67" t="s">
        <v>105</v>
      </c>
      <c r="C104" s="67"/>
    </row>
    <row r="105" spans="1:3" ht="14.25">
      <c r="A105" s="67" t="s">
        <v>278</v>
      </c>
      <c r="B105" s="67" t="s">
        <v>279</v>
      </c>
      <c r="C105" s="67"/>
    </row>
    <row r="106" spans="1:3" ht="14.25">
      <c r="A106" s="67" t="s">
        <v>280</v>
      </c>
      <c r="B106" s="67" t="s">
        <v>281</v>
      </c>
      <c r="C106" s="67"/>
    </row>
    <row r="107" spans="1:3" ht="14.25">
      <c r="A107" s="67" t="s">
        <v>106</v>
      </c>
      <c r="B107" s="67" t="s">
        <v>107</v>
      </c>
      <c r="C107" s="67"/>
    </row>
    <row r="108" spans="1:3" ht="14.25">
      <c r="A108" s="67" t="s">
        <v>282</v>
      </c>
      <c r="B108" s="67" t="s">
        <v>283</v>
      </c>
      <c r="C108" s="67"/>
    </row>
    <row r="109" spans="1:3" ht="14.25">
      <c r="A109" s="67" t="s">
        <v>284</v>
      </c>
      <c r="B109" s="67" t="s">
        <v>285</v>
      </c>
      <c r="C109" s="67"/>
    </row>
    <row r="110" spans="1:3" ht="14.25">
      <c r="A110" s="67" t="s">
        <v>286</v>
      </c>
      <c r="B110" s="67" t="s">
        <v>287</v>
      </c>
      <c r="C110" s="67"/>
    </row>
    <row r="111" spans="1:3" ht="14.25">
      <c r="A111" s="67" t="s">
        <v>288</v>
      </c>
      <c r="B111" s="67" t="s">
        <v>107</v>
      </c>
      <c r="C111" s="67"/>
    </row>
  </sheetData>
  <sheetProtection/>
  <mergeCells count="2">
    <mergeCell ref="A2:C2"/>
    <mergeCell ref="A5: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春天</cp:lastModifiedBy>
  <dcterms:created xsi:type="dcterms:W3CDTF">2018-02-03T02:02:50Z</dcterms:created>
  <dcterms:modified xsi:type="dcterms:W3CDTF">2020-02-21T08:44:22Z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2052-11.1.0.9501</vt:lpwstr>
  </property>
</Properties>
</file>