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120" windowHeight="13200" tabRatio="909"/>
  </bookViews>
  <sheets>
    <sheet name="附件15政府采购" sheetId="1" r:id="rId1"/>
  </sheets>
  <calcPr calcId="114210" iterate="1"/>
</workbook>
</file>

<file path=xl/calcChain.xml><?xml version="1.0" encoding="utf-8"?>
<calcChain xmlns="http://schemas.openxmlformats.org/spreadsheetml/2006/main">
  <c r="Y17" i="1"/>
  <c r="U17"/>
  <c r="T17"/>
  <c r="O17"/>
  <c r="K17"/>
  <c r="J17"/>
  <c r="Y16"/>
  <c r="U16"/>
  <c r="T16"/>
  <c r="O16"/>
  <c r="K16"/>
  <c r="J16"/>
  <c r="Y15"/>
  <c r="U15"/>
  <c r="T15"/>
  <c r="O15"/>
  <c r="K15"/>
  <c r="J15"/>
  <c r="Y14"/>
  <c r="U14"/>
  <c r="T14"/>
  <c r="O14"/>
  <c r="K14"/>
  <c r="J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Y12"/>
  <c r="U12"/>
  <c r="T12"/>
  <c r="O12"/>
  <c r="K12"/>
  <c r="J12"/>
  <c r="Y11"/>
  <c r="U11"/>
  <c r="T11"/>
  <c r="O11"/>
  <c r="K11"/>
  <c r="J11"/>
  <c r="Y10"/>
  <c r="U10"/>
  <c r="T10"/>
  <c r="O10"/>
  <c r="K10"/>
  <c r="J10"/>
  <c r="Y9"/>
  <c r="U9"/>
  <c r="T9"/>
  <c r="O9"/>
  <c r="K9"/>
  <c r="J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</calcChain>
</file>

<file path=xl/sharedStrings.xml><?xml version="1.0" encoding="utf-8"?>
<sst xmlns="http://schemas.openxmlformats.org/spreadsheetml/2006/main" count="136" uniqueCount="65">
  <si>
    <t>2016年政府采购计划表</t>
  </si>
  <si>
    <t>项目</t>
  </si>
  <si>
    <t>资金来源</t>
  </si>
  <si>
    <t>相关项目基本信息</t>
  </si>
  <si>
    <t>公共财政预算拨款</t>
  </si>
  <si>
    <t>基金预算财政款</t>
  </si>
  <si>
    <t>单位结余结转资金</t>
  </si>
  <si>
    <t>结转财政应返还额度</t>
  </si>
  <si>
    <t>结存在单位实有资金账户</t>
  </si>
  <si>
    <t>科室</t>
  </si>
  <si>
    <t>单位名称</t>
  </si>
  <si>
    <t>排序序号</t>
  </si>
  <si>
    <t>采购项目</t>
  </si>
  <si>
    <t>采购目录</t>
  </si>
  <si>
    <t>规格要求</t>
  </si>
  <si>
    <t>专门面向中小企业（含监狱企业）</t>
  </si>
  <si>
    <t>数量</t>
  </si>
  <si>
    <t>计量单位</t>
  </si>
  <si>
    <t>总额</t>
  </si>
  <si>
    <t>合计1</t>
  </si>
  <si>
    <t>本级公共预算拨款</t>
  </si>
  <si>
    <t>其中：原预算外纳入预算管理拨款</t>
  </si>
  <si>
    <t>省级一般公共预算补助</t>
  </si>
  <si>
    <t>合计2</t>
  </si>
  <si>
    <t>本级基金预算拨款</t>
  </si>
  <si>
    <t>省级基金预算补助</t>
  </si>
  <si>
    <t>教育收费等纳入财政专户管理资金拨款</t>
  </si>
  <si>
    <t>经营收入</t>
  </si>
  <si>
    <t>合计</t>
  </si>
  <si>
    <t>小计（结转）</t>
  </si>
  <si>
    <t>公共财政预算拨款（结转）</t>
  </si>
  <si>
    <t>基金预算财政拨款（结转）</t>
  </si>
  <si>
    <t>教育收费等纳入财政专户管理资金拨款（结转）</t>
  </si>
  <si>
    <t>小计（结存）</t>
  </si>
  <si>
    <t>公共财政预算拨款（结存）</t>
  </si>
  <si>
    <t>基金预算财政拨款（结存）</t>
  </si>
  <si>
    <t>教育收费等纳入财政专户管理资金拨款（结存）</t>
  </si>
  <si>
    <t>其他结余结转（结存）</t>
  </si>
  <si>
    <t>上级补助收入</t>
  </si>
  <si>
    <t>附属单位上缴收入</t>
  </si>
  <si>
    <t>其他收入</t>
  </si>
  <si>
    <t>需求时间</t>
  </si>
  <si>
    <t>项目类别</t>
  </si>
  <si>
    <t>功能科目</t>
  </si>
  <si>
    <t>项目名称</t>
  </si>
  <si>
    <t>总计</t>
  </si>
  <si>
    <t>教科文科</t>
  </si>
  <si>
    <t xml:space="preserve">   </t>
  </si>
  <si>
    <t>2016年</t>
  </si>
  <si>
    <t>项目支出</t>
  </si>
  <si>
    <t>[203211]湄洲湾职业技术学院 汇总</t>
  </si>
  <si>
    <t>[203211]湄洲湾职业技术学院</t>
  </si>
  <si>
    <t>设备采购</t>
  </si>
  <si>
    <t>其他办公设备</t>
  </si>
  <si>
    <t>按学院要求</t>
  </si>
  <si>
    <t>批</t>
  </si>
  <si>
    <t>[2050305]高等职业教育</t>
  </si>
  <si>
    <t>其他电气机械设备</t>
  </si>
  <si>
    <t>其他计算机设备及软件</t>
  </si>
  <si>
    <t>其他仪器仪表</t>
  </si>
  <si>
    <t>[203212]福建省湄洲湾职业技术学校 汇总</t>
  </si>
  <si>
    <t>[203212]福建省湄洲湾职业技术学校</t>
  </si>
  <si>
    <t>教学设施建设</t>
  </si>
  <si>
    <t>采购要求</t>
  </si>
  <si>
    <t>[2050302]中专教育</t>
  </si>
</sst>
</file>

<file path=xl/styles.xml><?xml version="1.0" encoding="utf-8"?>
<styleSheet xmlns="http://schemas.openxmlformats.org/spreadsheetml/2006/main">
  <numFmts count="3">
    <numFmt numFmtId="176" formatCode="###,###,###,##0"/>
    <numFmt numFmtId="177" formatCode="#,##0.00_ "/>
    <numFmt numFmtId="178" formatCode="#,##0.00_);[Red]\(#,##0.00\)"/>
  </numFmts>
  <fonts count="7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 applyAlignment="1"/>
    <xf numFmtId="0" fontId="1" fillId="2" borderId="0" xfId="0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justify" vertical="center" wrapText="1"/>
    </xf>
    <xf numFmtId="176" fontId="1" fillId="2" borderId="3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vertical="center" wrapText="1"/>
    </xf>
    <xf numFmtId="177" fontId="3" fillId="2" borderId="3" xfId="0" applyNumberFormat="1" applyFont="1" applyFill="1" applyBorder="1" applyAlignment="1">
      <alignment horizontal="right" vertical="center" wrapText="1"/>
    </xf>
    <xf numFmtId="177" fontId="1" fillId="3" borderId="3" xfId="0" applyNumberFormat="1" applyFont="1" applyFill="1" applyBorder="1" applyAlignment="1">
      <alignment horizontal="right" vertical="center" wrapText="1"/>
    </xf>
    <xf numFmtId="177" fontId="1" fillId="2" borderId="3" xfId="0" applyNumberFormat="1" applyFont="1" applyFill="1" applyBorder="1" applyAlignment="1">
      <alignment horizontal="right" vertical="center" wrapText="1"/>
    </xf>
    <xf numFmtId="178" fontId="3" fillId="2" borderId="3" xfId="0" applyNumberFormat="1" applyFont="1" applyFill="1" applyBorder="1" applyAlignment="1">
      <alignment horizontal="right" vertical="center" wrapText="1"/>
    </xf>
    <xf numFmtId="178" fontId="1" fillId="3" borderId="3" xfId="0" applyNumberFormat="1" applyFont="1" applyFill="1" applyBorder="1" applyAlignment="1">
      <alignment horizontal="right" vertical="center" wrapText="1"/>
    </xf>
    <xf numFmtId="178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justify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2">
    <cellStyle name="常规" xfId="0" builtinId="0"/>
    <cellStyle name="常规 10" xfId="1"/>
    <cellStyle name="常规 11" xfId="2"/>
    <cellStyle name="常规 12" xfId="3"/>
    <cellStyle name="常规 2" xfId="4"/>
    <cellStyle name="常规 3" xfId="5"/>
    <cellStyle name="常规 4" xfId="6"/>
    <cellStyle name="常规 4 2" xfId="7"/>
    <cellStyle name="常规 6" xfId="8"/>
    <cellStyle name="常规 7" xfId="9"/>
    <cellStyle name="常规 8" xfId="10"/>
    <cellStyle name="常规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"/>
  <sheetViews>
    <sheetView showZeros="0" tabSelected="1" workbookViewId="0">
      <pane xSplit="2" ySplit="6" topLeftCell="C7" activePane="bottomRight" state="frozen"/>
      <selection pane="topRight"/>
      <selection pane="bottomLeft"/>
      <selection pane="bottomRight" activeCell="A18" sqref="A18:IV273"/>
    </sheetView>
  </sheetViews>
  <sheetFormatPr defaultColWidth="6.875" defaultRowHeight="11.25"/>
  <cols>
    <col min="1" max="1" width="5.375" style="1" customWidth="1"/>
    <col min="2" max="2" width="17.5" style="1" customWidth="1"/>
    <col min="3" max="3" width="4.75" style="1" customWidth="1"/>
    <col min="4" max="4" width="18.75" style="1" customWidth="1"/>
    <col min="5" max="5" width="11.75" style="1" customWidth="1"/>
    <col min="6" max="6" width="11.875" style="1" customWidth="1"/>
    <col min="7" max="7" width="8.125" style="1" customWidth="1"/>
    <col min="8" max="8" width="8.25" style="1" customWidth="1"/>
    <col min="9" max="9" width="7" style="1" customWidth="1"/>
    <col min="10" max="10" width="10.125" style="2" customWidth="1"/>
    <col min="11" max="11" width="9.125" style="3" customWidth="1"/>
    <col min="12" max="12" width="8.375" style="1" customWidth="1"/>
    <col min="13" max="13" width="8.25" style="1" customWidth="1"/>
    <col min="14" max="14" width="5" style="1" customWidth="1"/>
    <col min="15" max="15" width="8.25" style="3" customWidth="1"/>
    <col min="16" max="16" width="9.375" style="1" customWidth="1"/>
    <col min="17" max="17" width="5" style="1" customWidth="1"/>
    <col min="18" max="18" width="7.875" style="1" customWidth="1"/>
    <col min="19" max="19" width="5.25" style="1" customWidth="1"/>
    <col min="20" max="20" width="6.75" style="3" customWidth="1"/>
    <col min="21" max="21" width="6.625" style="3" customWidth="1"/>
    <col min="22" max="22" width="5.5" style="1" customWidth="1"/>
    <col min="23" max="23" width="4.625" style="1" customWidth="1"/>
    <col min="24" max="24" width="6.75" style="1" customWidth="1"/>
    <col min="25" max="25" width="5.5" style="3" customWidth="1"/>
    <col min="26" max="29" width="5.5" style="1" customWidth="1"/>
    <col min="30" max="30" width="8.25" style="1" customWidth="1"/>
    <col min="31" max="31" width="5.25" style="1" customWidth="1"/>
    <col min="32" max="32" width="9.625" style="1" customWidth="1"/>
    <col min="33" max="33" width="6.875" style="1" customWidth="1"/>
    <col min="34" max="35" width="10.75" style="1" customWidth="1"/>
    <col min="36" max="36" width="23.375" style="1" customWidth="1"/>
    <col min="37" max="16384" width="6.875" style="1"/>
  </cols>
  <sheetData>
    <row r="1" spans="1:256" customFormat="1" ht="45" customHeight="1">
      <c r="A1" s="1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customFormat="1" ht="30" customHeight="1">
      <c r="A2" s="1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customFormat="1" ht="18.75" customHeight="1">
      <c r="A3" s="4"/>
      <c r="B3" s="5"/>
      <c r="C3" s="6"/>
      <c r="D3" s="38" t="s">
        <v>1</v>
      </c>
      <c r="E3" s="38"/>
      <c r="F3" s="5"/>
      <c r="G3" s="5"/>
      <c r="H3" s="5"/>
      <c r="I3" s="5"/>
      <c r="J3" s="38" t="s">
        <v>2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5"/>
      <c r="AH3" s="38" t="s">
        <v>3</v>
      </c>
      <c r="AI3" s="38"/>
      <c r="AJ3" s="38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23.25" customHeight="1">
      <c r="A4" s="7"/>
      <c r="B4" s="8"/>
      <c r="C4" s="8"/>
      <c r="D4" s="5"/>
      <c r="E4" s="5"/>
      <c r="F4" s="8"/>
      <c r="G4" s="8"/>
      <c r="H4" s="8"/>
      <c r="I4" s="8"/>
      <c r="J4" s="18"/>
      <c r="K4" s="38" t="s">
        <v>4</v>
      </c>
      <c r="L4" s="38"/>
      <c r="M4" s="38"/>
      <c r="N4" s="38"/>
      <c r="O4" s="38" t="s">
        <v>5</v>
      </c>
      <c r="P4" s="38"/>
      <c r="Q4" s="38"/>
      <c r="R4" s="5"/>
      <c r="S4" s="29"/>
      <c r="T4" s="38" t="s">
        <v>6</v>
      </c>
      <c r="U4" s="38"/>
      <c r="V4" s="38"/>
      <c r="W4" s="38"/>
      <c r="X4" s="38"/>
      <c r="Y4" s="38"/>
      <c r="Z4" s="38"/>
      <c r="AA4" s="38"/>
      <c r="AB4" s="38"/>
      <c r="AC4" s="38"/>
      <c r="AD4" s="5"/>
      <c r="AE4" s="5"/>
      <c r="AF4" s="5"/>
      <c r="AG4" s="8"/>
      <c r="AH4" s="5"/>
      <c r="AI4" s="5"/>
      <c r="AJ4" s="5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customFormat="1" ht="25.5" customHeight="1">
      <c r="A5" s="7"/>
      <c r="B5" s="8"/>
      <c r="C5" s="8"/>
      <c r="D5" s="8"/>
      <c r="E5" s="8"/>
      <c r="F5" s="8"/>
      <c r="G5" s="8"/>
      <c r="H5" s="8"/>
      <c r="I5" s="8"/>
      <c r="J5" s="19"/>
      <c r="K5" s="20"/>
      <c r="L5" s="5"/>
      <c r="M5" s="5"/>
      <c r="N5" s="5"/>
      <c r="O5" s="20"/>
      <c r="P5" s="5"/>
      <c r="Q5" s="5"/>
      <c r="R5" s="8"/>
      <c r="S5" s="30"/>
      <c r="T5" s="20"/>
      <c r="U5" s="38" t="s">
        <v>7</v>
      </c>
      <c r="V5" s="38"/>
      <c r="W5" s="38"/>
      <c r="X5" s="38"/>
      <c r="Y5" s="38" t="s">
        <v>8</v>
      </c>
      <c r="Z5" s="38"/>
      <c r="AA5" s="38"/>
      <c r="AB5" s="38"/>
      <c r="AC5" s="38"/>
      <c r="AD5" s="8"/>
      <c r="AE5" s="8"/>
      <c r="AF5" s="8"/>
      <c r="AG5" s="8"/>
      <c r="AH5" s="8"/>
      <c r="AI5" s="8"/>
      <c r="AJ5" s="8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customFormat="1" ht="90">
      <c r="A6" s="9" t="s">
        <v>9</v>
      </c>
      <c r="B6" s="10" t="s">
        <v>10</v>
      </c>
      <c r="C6" s="11" t="s">
        <v>11</v>
      </c>
      <c r="D6" s="10" t="s">
        <v>12</v>
      </c>
      <c r="E6" s="10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21" t="s">
        <v>18</v>
      </c>
      <c r="K6" s="22" t="s">
        <v>19</v>
      </c>
      <c r="L6" s="8" t="s">
        <v>20</v>
      </c>
      <c r="M6" s="8" t="s">
        <v>21</v>
      </c>
      <c r="N6" s="8" t="s">
        <v>22</v>
      </c>
      <c r="O6" s="22" t="s">
        <v>23</v>
      </c>
      <c r="P6" s="8" t="s">
        <v>24</v>
      </c>
      <c r="Q6" s="8" t="s">
        <v>25</v>
      </c>
      <c r="R6" s="8" t="s">
        <v>26</v>
      </c>
      <c r="S6" s="8" t="s">
        <v>27</v>
      </c>
      <c r="T6" s="31" t="s">
        <v>28</v>
      </c>
      <c r="U6" s="32" t="s">
        <v>29</v>
      </c>
      <c r="V6" s="33" t="s">
        <v>30</v>
      </c>
      <c r="W6" s="33" t="s">
        <v>31</v>
      </c>
      <c r="X6" s="33" t="s">
        <v>32</v>
      </c>
      <c r="Y6" s="32" t="s">
        <v>33</v>
      </c>
      <c r="Z6" s="33" t="s">
        <v>34</v>
      </c>
      <c r="AA6" s="33" t="s">
        <v>35</v>
      </c>
      <c r="AB6" s="33" t="s">
        <v>36</v>
      </c>
      <c r="AC6" s="33" t="s">
        <v>37</v>
      </c>
      <c r="AD6" s="8" t="s">
        <v>38</v>
      </c>
      <c r="AE6" s="8" t="s">
        <v>39</v>
      </c>
      <c r="AF6" s="8" t="s">
        <v>40</v>
      </c>
      <c r="AG6" s="8" t="s">
        <v>41</v>
      </c>
      <c r="AH6" s="10" t="s">
        <v>42</v>
      </c>
      <c r="AI6" s="10" t="s">
        <v>43</v>
      </c>
      <c r="AJ6" s="10" t="s">
        <v>44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customFormat="1" ht="39.75" customHeight="1">
      <c r="A7" s="12"/>
      <c r="B7" s="13" t="s">
        <v>45</v>
      </c>
      <c r="C7" s="14"/>
      <c r="D7" s="15"/>
      <c r="E7" s="15"/>
      <c r="F7" s="15"/>
      <c r="G7" s="15"/>
      <c r="H7" s="14"/>
      <c r="I7" s="15"/>
      <c r="J7" s="23">
        <f t="shared" ref="J7:AF7" si="0">SUBTOTAL(9,J8:J17)</f>
        <v>4000</v>
      </c>
      <c r="K7" s="24">
        <f t="shared" si="0"/>
        <v>0</v>
      </c>
      <c r="L7" s="25">
        <f t="shared" si="0"/>
        <v>0</v>
      </c>
      <c r="M7" s="25">
        <f t="shared" si="0"/>
        <v>0</v>
      </c>
      <c r="N7" s="25">
        <f t="shared" si="0"/>
        <v>0</v>
      </c>
      <c r="O7" s="24">
        <f t="shared" si="0"/>
        <v>0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4">
        <f t="shared" si="0"/>
        <v>0</v>
      </c>
      <c r="U7" s="24">
        <f t="shared" si="0"/>
        <v>0</v>
      </c>
      <c r="V7" s="25">
        <f t="shared" si="0"/>
        <v>0</v>
      </c>
      <c r="W7" s="25">
        <f t="shared" si="0"/>
        <v>0</v>
      </c>
      <c r="X7" s="25">
        <f t="shared" si="0"/>
        <v>0</v>
      </c>
      <c r="Y7" s="24">
        <f t="shared" si="0"/>
        <v>0</v>
      </c>
      <c r="Z7" s="25">
        <f t="shared" si="0"/>
        <v>0</v>
      </c>
      <c r="AA7" s="25">
        <f t="shared" si="0"/>
        <v>0</v>
      </c>
      <c r="AB7" s="25">
        <f t="shared" si="0"/>
        <v>0</v>
      </c>
      <c r="AC7" s="25">
        <f t="shared" si="0"/>
        <v>0</v>
      </c>
      <c r="AD7" s="25">
        <f t="shared" si="0"/>
        <v>0</v>
      </c>
      <c r="AE7" s="25">
        <f t="shared" si="0"/>
        <v>0</v>
      </c>
      <c r="AF7" s="25">
        <f t="shared" si="0"/>
        <v>4000</v>
      </c>
      <c r="AG7" s="35"/>
      <c r="AH7" s="15"/>
      <c r="AI7" s="15"/>
      <c r="AJ7" s="15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customFormat="1" ht="39.75" customHeight="1">
      <c r="A8" s="16"/>
      <c r="B8" s="17" t="s">
        <v>50</v>
      </c>
      <c r="C8" s="16"/>
      <c r="D8" s="16"/>
      <c r="E8" s="16"/>
      <c r="F8" s="16"/>
      <c r="G8" s="16"/>
      <c r="H8" s="16"/>
      <c r="I8" s="16"/>
      <c r="J8" s="26">
        <f>SUBTOTAL(9,J9:J12)</f>
        <v>2500</v>
      </c>
      <c r="K8" s="27">
        <f t="shared" ref="K8:AF8" si="1">SUBTOTAL(9,K9:K12)</f>
        <v>0</v>
      </c>
      <c r="L8" s="28">
        <f t="shared" si="1"/>
        <v>0</v>
      </c>
      <c r="M8" s="28">
        <f t="shared" si="1"/>
        <v>0</v>
      </c>
      <c r="N8" s="28">
        <f t="shared" si="1"/>
        <v>0</v>
      </c>
      <c r="O8" s="27">
        <f t="shared" si="1"/>
        <v>0</v>
      </c>
      <c r="P8" s="28">
        <f t="shared" si="1"/>
        <v>0</v>
      </c>
      <c r="Q8" s="28">
        <f t="shared" si="1"/>
        <v>0</v>
      </c>
      <c r="R8" s="28">
        <f t="shared" si="1"/>
        <v>0</v>
      </c>
      <c r="S8" s="28">
        <f t="shared" si="1"/>
        <v>0</v>
      </c>
      <c r="T8" s="27">
        <f t="shared" si="1"/>
        <v>0</v>
      </c>
      <c r="U8" s="27">
        <f t="shared" si="1"/>
        <v>0</v>
      </c>
      <c r="V8" s="28">
        <f t="shared" si="1"/>
        <v>0</v>
      </c>
      <c r="W8" s="28">
        <f t="shared" si="1"/>
        <v>0</v>
      </c>
      <c r="X8" s="28">
        <f t="shared" si="1"/>
        <v>0</v>
      </c>
      <c r="Y8" s="27">
        <f t="shared" si="1"/>
        <v>0</v>
      </c>
      <c r="Z8" s="28">
        <f t="shared" si="1"/>
        <v>0</v>
      </c>
      <c r="AA8" s="28">
        <f t="shared" si="1"/>
        <v>0</v>
      </c>
      <c r="AB8" s="28">
        <f t="shared" si="1"/>
        <v>0</v>
      </c>
      <c r="AC8" s="28">
        <f t="shared" si="1"/>
        <v>0</v>
      </c>
      <c r="AD8" s="28">
        <f t="shared" si="1"/>
        <v>0</v>
      </c>
      <c r="AE8" s="34">
        <f t="shared" si="1"/>
        <v>0</v>
      </c>
      <c r="AF8" s="28">
        <f t="shared" si="1"/>
        <v>2500</v>
      </c>
      <c r="AG8" s="35"/>
      <c r="AH8" s="16"/>
      <c r="AI8" s="16"/>
      <c r="AJ8" s="16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customFormat="1" ht="39.75" customHeight="1">
      <c r="A9" s="16" t="s">
        <v>46</v>
      </c>
      <c r="B9" s="16" t="s">
        <v>51</v>
      </c>
      <c r="C9" s="16">
        <v>2</v>
      </c>
      <c r="D9" s="16" t="s">
        <v>52</v>
      </c>
      <c r="E9" s="16" t="s">
        <v>53</v>
      </c>
      <c r="F9" s="16" t="s">
        <v>54</v>
      </c>
      <c r="G9" s="16" t="s">
        <v>47</v>
      </c>
      <c r="H9" s="16">
        <v>1</v>
      </c>
      <c r="I9" s="16" t="s">
        <v>55</v>
      </c>
      <c r="J9" s="26">
        <f>K9+O9+R9+S9+T9+AD9+AE9+AF9</f>
        <v>150</v>
      </c>
      <c r="K9" s="27">
        <f>L9+N9</f>
        <v>0</v>
      </c>
      <c r="L9" s="28">
        <v>0</v>
      </c>
      <c r="M9" s="28">
        <v>0</v>
      </c>
      <c r="N9" s="28">
        <v>0</v>
      </c>
      <c r="O9" s="27">
        <f>P9+Q9</f>
        <v>0</v>
      </c>
      <c r="P9" s="28">
        <v>0</v>
      </c>
      <c r="Q9" s="28">
        <v>0</v>
      </c>
      <c r="R9" s="28">
        <v>0</v>
      </c>
      <c r="S9" s="28">
        <v>0</v>
      </c>
      <c r="T9" s="27">
        <f>U9+Y9</f>
        <v>0</v>
      </c>
      <c r="U9" s="27">
        <f>SUM(V9:X9)</f>
        <v>0</v>
      </c>
      <c r="V9" s="28">
        <v>0</v>
      </c>
      <c r="W9" s="28">
        <v>0</v>
      </c>
      <c r="X9" s="28">
        <v>0</v>
      </c>
      <c r="Y9" s="27">
        <f>SUM(Z9:AC9)</f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34">
        <v>0</v>
      </c>
      <c r="AF9" s="28">
        <v>150</v>
      </c>
      <c r="AG9" s="35" t="s">
        <v>48</v>
      </c>
      <c r="AH9" s="16" t="s">
        <v>49</v>
      </c>
      <c r="AI9" s="16" t="s">
        <v>56</v>
      </c>
      <c r="AJ9" s="16" t="s">
        <v>52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customFormat="1" ht="39.75" customHeight="1">
      <c r="A10" s="16" t="s">
        <v>46</v>
      </c>
      <c r="B10" s="16" t="s">
        <v>51</v>
      </c>
      <c r="C10" s="16">
        <v>4</v>
      </c>
      <c r="D10" s="16" t="s">
        <v>52</v>
      </c>
      <c r="E10" s="16" t="s">
        <v>57</v>
      </c>
      <c r="F10" s="16" t="s">
        <v>54</v>
      </c>
      <c r="G10" s="16" t="s">
        <v>47</v>
      </c>
      <c r="H10" s="16">
        <v>1</v>
      </c>
      <c r="I10" s="16" t="s">
        <v>55</v>
      </c>
      <c r="J10" s="26">
        <f>K10+O10+R10+S10+T10+AD10+AE10+AF10</f>
        <v>550</v>
      </c>
      <c r="K10" s="27">
        <f>L10+N10</f>
        <v>0</v>
      </c>
      <c r="L10" s="28">
        <v>0</v>
      </c>
      <c r="M10" s="28">
        <v>0</v>
      </c>
      <c r="N10" s="28">
        <v>0</v>
      </c>
      <c r="O10" s="27">
        <f>P10+Q10</f>
        <v>0</v>
      </c>
      <c r="P10" s="28">
        <v>0</v>
      </c>
      <c r="Q10" s="28">
        <v>0</v>
      </c>
      <c r="R10" s="28">
        <v>0</v>
      </c>
      <c r="S10" s="28">
        <v>0</v>
      </c>
      <c r="T10" s="27">
        <f>U10+Y10</f>
        <v>0</v>
      </c>
      <c r="U10" s="27">
        <f>SUM(V10:X10)</f>
        <v>0</v>
      </c>
      <c r="V10" s="28">
        <v>0</v>
      </c>
      <c r="W10" s="28">
        <v>0</v>
      </c>
      <c r="X10" s="28">
        <v>0</v>
      </c>
      <c r="Y10" s="27">
        <f>SUM(Z10:AC10)</f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34">
        <v>0</v>
      </c>
      <c r="AF10" s="28">
        <v>550</v>
      </c>
      <c r="AG10" s="35" t="s">
        <v>48</v>
      </c>
      <c r="AH10" s="16" t="s">
        <v>49</v>
      </c>
      <c r="AI10" s="16" t="s">
        <v>56</v>
      </c>
      <c r="AJ10" s="16" t="s">
        <v>52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customFormat="1" ht="39.75" customHeight="1">
      <c r="A11" s="16" t="s">
        <v>46</v>
      </c>
      <c r="B11" s="16" t="s">
        <v>51</v>
      </c>
      <c r="C11" s="16">
        <v>3</v>
      </c>
      <c r="D11" s="16" t="s">
        <v>52</v>
      </c>
      <c r="E11" s="16" t="s">
        <v>58</v>
      </c>
      <c r="F11" s="16" t="s">
        <v>54</v>
      </c>
      <c r="G11" s="16" t="s">
        <v>47</v>
      </c>
      <c r="H11" s="16">
        <v>1</v>
      </c>
      <c r="I11" s="16" t="s">
        <v>55</v>
      </c>
      <c r="J11" s="26">
        <f>K11+O11+R11+S11+T11+AD11+AE11+AF11</f>
        <v>700</v>
      </c>
      <c r="K11" s="27">
        <f>L11+N11</f>
        <v>0</v>
      </c>
      <c r="L11" s="28">
        <v>0</v>
      </c>
      <c r="M11" s="28">
        <v>0</v>
      </c>
      <c r="N11" s="28">
        <v>0</v>
      </c>
      <c r="O11" s="27">
        <f>P11+Q11</f>
        <v>0</v>
      </c>
      <c r="P11" s="28">
        <v>0</v>
      </c>
      <c r="Q11" s="28">
        <v>0</v>
      </c>
      <c r="R11" s="28">
        <v>0</v>
      </c>
      <c r="S11" s="28">
        <v>0</v>
      </c>
      <c r="T11" s="27">
        <f>U11+Y11</f>
        <v>0</v>
      </c>
      <c r="U11" s="27">
        <f>SUM(V11:X11)</f>
        <v>0</v>
      </c>
      <c r="V11" s="28">
        <v>0</v>
      </c>
      <c r="W11" s="28">
        <v>0</v>
      </c>
      <c r="X11" s="28">
        <v>0</v>
      </c>
      <c r="Y11" s="27">
        <f>SUM(Z11:AC11)</f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34">
        <v>0</v>
      </c>
      <c r="AF11" s="28">
        <v>700</v>
      </c>
      <c r="AG11" s="35" t="s">
        <v>48</v>
      </c>
      <c r="AH11" s="16" t="s">
        <v>49</v>
      </c>
      <c r="AI11" s="16" t="s">
        <v>56</v>
      </c>
      <c r="AJ11" s="16" t="s">
        <v>52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customFormat="1" ht="39.75" customHeight="1">
      <c r="A12" s="16" t="s">
        <v>46</v>
      </c>
      <c r="B12" s="16" t="s">
        <v>51</v>
      </c>
      <c r="C12" s="16">
        <v>1</v>
      </c>
      <c r="D12" s="16" t="s">
        <v>52</v>
      </c>
      <c r="E12" s="16" t="s">
        <v>59</v>
      </c>
      <c r="F12" s="16" t="s">
        <v>54</v>
      </c>
      <c r="G12" s="16" t="s">
        <v>47</v>
      </c>
      <c r="H12" s="16">
        <v>1</v>
      </c>
      <c r="I12" s="16" t="s">
        <v>55</v>
      </c>
      <c r="J12" s="26">
        <f>K12+O12+R12+S12+T12+AD12+AE12+AF12</f>
        <v>1100</v>
      </c>
      <c r="K12" s="27">
        <f>L12+N12</f>
        <v>0</v>
      </c>
      <c r="L12" s="28">
        <v>0</v>
      </c>
      <c r="M12" s="28">
        <v>0</v>
      </c>
      <c r="N12" s="28">
        <v>0</v>
      </c>
      <c r="O12" s="27">
        <f>P12+Q12</f>
        <v>0</v>
      </c>
      <c r="P12" s="28">
        <v>0</v>
      </c>
      <c r="Q12" s="28">
        <v>0</v>
      </c>
      <c r="R12" s="28">
        <v>0</v>
      </c>
      <c r="S12" s="28">
        <v>0</v>
      </c>
      <c r="T12" s="27">
        <f>U12+Y12</f>
        <v>0</v>
      </c>
      <c r="U12" s="27">
        <f>SUM(V12:X12)</f>
        <v>0</v>
      </c>
      <c r="V12" s="28">
        <v>0</v>
      </c>
      <c r="W12" s="28">
        <v>0</v>
      </c>
      <c r="X12" s="28">
        <v>0</v>
      </c>
      <c r="Y12" s="27">
        <f>SUM(Z12:AC12)</f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34">
        <v>0</v>
      </c>
      <c r="AF12" s="28">
        <v>1100</v>
      </c>
      <c r="AG12" s="35" t="s">
        <v>48</v>
      </c>
      <c r="AH12" s="16" t="s">
        <v>49</v>
      </c>
      <c r="AI12" s="16" t="s">
        <v>56</v>
      </c>
      <c r="AJ12" s="16" t="s">
        <v>52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customFormat="1" ht="39.75" customHeight="1">
      <c r="A13" s="16"/>
      <c r="B13" s="17" t="s">
        <v>60</v>
      </c>
      <c r="C13" s="16"/>
      <c r="D13" s="16"/>
      <c r="E13" s="16"/>
      <c r="F13" s="16"/>
      <c r="G13" s="16"/>
      <c r="H13" s="16"/>
      <c r="I13" s="16"/>
      <c r="J13" s="26">
        <f>SUBTOTAL(9,J14:J17)</f>
        <v>1500</v>
      </c>
      <c r="K13" s="27">
        <f t="shared" ref="K13:AF13" si="2">SUBTOTAL(9,K14:K17)</f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7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0</v>
      </c>
      <c r="S13" s="28">
        <f t="shared" si="2"/>
        <v>0</v>
      </c>
      <c r="T13" s="27">
        <f t="shared" si="2"/>
        <v>0</v>
      </c>
      <c r="U13" s="27">
        <f t="shared" si="2"/>
        <v>0</v>
      </c>
      <c r="V13" s="28">
        <f t="shared" si="2"/>
        <v>0</v>
      </c>
      <c r="W13" s="28">
        <f t="shared" si="2"/>
        <v>0</v>
      </c>
      <c r="X13" s="28">
        <f t="shared" si="2"/>
        <v>0</v>
      </c>
      <c r="Y13" s="27">
        <f t="shared" si="2"/>
        <v>0</v>
      </c>
      <c r="Z13" s="28">
        <f t="shared" si="2"/>
        <v>0</v>
      </c>
      <c r="AA13" s="28">
        <f t="shared" si="2"/>
        <v>0</v>
      </c>
      <c r="AB13" s="28">
        <f t="shared" si="2"/>
        <v>0</v>
      </c>
      <c r="AC13" s="28">
        <f t="shared" si="2"/>
        <v>0</v>
      </c>
      <c r="AD13" s="28">
        <f t="shared" si="2"/>
        <v>0</v>
      </c>
      <c r="AE13" s="34">
        <f t="shared" si="2"/>
        <v>0</v>
      </c>
      <c r="AF13" s="28">
        <f t="shared" si="2"/>
        <v>1500</v>
      </c>
      <c r="AG13" s="35"/>
      <c r="AH13" s="16"/>
      <c r="AI13" s="16"/>
      <c r="AJ13" s="16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customFormat="1" ht="39.75" customHeight="1">
      <c r="A14" s="16" t="s">
        <v>46</v>
      </c>
      <c r="B14" s="16" t="s">
        <v>61</v>
      </c>
      <c r="C14" s="16">
        <v>3</v>
      </c>
      <c r="D14" s="16" t="s">
        <v>62</v>
      </c>
      <c r="E14" s="16" t="s">
        <v>53</v>
      </c>
      <c r="F14" s="16" t="s">
        <v>63</v>
      </c>
      <c r="G14" s="16" t="s">
        <v>47</v>
      </c>
      <c r="H14" s="16">
        <v>1</v>
      </c>
      <c r="I14" s="16" t="s">
        <v>55</v>
      </c>
      <c r="J14" s="26">
        <f>K14+O14+R14+S14+T14+AD14+AE14+AF14</f>
        <v>100</v>
      </c>
      <c r="K14" s="27">
        <f>L14+N14</f>
        <v>0</v>
      </c>
      <c r="L14" s="28">
        <v>0</v>
      </c>
      <c r="M14" s="28">
        <v>0</v>
      </c>
      <c r="N14" s="28">
        <v>0</v>
      </c>
      <c r="O14" s="27">
        <f>P14+Q14</f>
        <v>0</v>
      </c>
      <c r="P14" s="28">
        <v>0</v>
      </c>
      <c r="Q14" s="28">
        <v>0</v>
      </c>
      <c r="R14" s="28">
        <v>0</v>
      </c>
      <c r="S14" s="28">
        <v>0</v>
      </c>
      <c r="T14" s="27">
        <f>U14+Y14</f>
        <v>0</v>
      </c>
      <c r="U14" s="27">
        <f>SUM(V14:X14)</f>
        <v>0</v>
      </c>
      <c r="V14" s="28">
        <v>0</v>
      </c>
      <c r="W14" s="28">
        <v>0</v>
      </c>
      <c r="X14" s="28">
        <v>0</v>
      </c>
      <c r="Y14" s="27">
        <f>SUM(Z14:AC14)</f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34">
        <v>0</v>
      </c>
      <c r="AF14" s="28">
        <v>100</v>
      </c>
      <c r="AG14" s="35" t="s">
        <v>48</v>
      </c>
      <c r="AH14" s="16" t="s">
        <v>49</v>
      </c>
      <c r="AI14" s="16" t="s">
        <v>64</v>
      </c>
      <c r="AJ14" s="16" t="s">
        <v>62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customFormat="1" ht="39.75" customHeight="1">
      <c r="A15" s="16" t="s">
        <v>46</v>
      </c>
      <c r="B15" s="16" t="s">
        <v>61</v>
      </c>
      <c r="C15" s="16">
        <v>4</v>
      </c>
      <c r="D15" s="16" t="s">
        <v>62</v>
      </c>
      <c r="E15" s="16" t="s">
        <v>57</v>
      </c>
      <c r="F15" s="16" t="s">
        <v>63</v>
      </c>
      <c r="G15" s="16" t="s">
        <v>47</v>
      </c>
      <c r="H15" s="16">
        <v>1</v>
      </c>
      <c r="I15" s="16" t="s">
        <v>55</v>
      </c>
      <c r="J15" s="26">
        <f>K15+O15+R15+S15+T15+AD15+AE15+AF15</f>
        <v>100</v>
      </c>
      <c r="K15" s="27">
        <f>L15+N15</f>
        <v>0</v>
      </c>
      <c r="L15" s="28">
        <v>0</v>
      </c>
      <c r="M15" s="28">
        <v>0</v>
      </c>
      <c r="N15" s="28">
        <v>0</v>
      </c>
      <c r="O15" s="27">
        <f>P15+Q15</f>
        <v>0</v>
      </c>
      <c r="P15" s="28">
        <v>0</v>
      </c>
      <c r="Q15" s="28">
        <v>0</v>
      </c>
      <c r="R15" s="28">
        <v>0</v>
      </c>
      <c r="S15" s="28">
        <v>0</v>
      </c>
      <c r="T15" s="27">
        <f>U15+Y15</f>
        <v>0</v>
      </c>
      <c r="U15" s="27">
        <f>SUM(V15:X15)</f>
        <v>0</v>
      </c>
      <c r="V15" s="28">
        <v>0</v>
      </c>
      <c r="W15" s="28">
        <v>0</v>
      </c>
      <c r="X15" s="28">
        <v>0</v>
      </c>
      <c r="Y15" s="27">
        <f>SUM(Z15:AC15)</f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34">
        <v>0</v>
      </c>
      <c r="AF15" s="28">
        <v>100</v>
      </c>
      <c r="AG15" s="35" t="s">
        <v>48</v>
      </c>
      <c r="AH15" s="16" t="s">
        <v>49</v>
      </c>
      <c r="AI15" s="16" t="s">
        <v>64</v>
      </c>
      <c r="AJ15" s="16" t="s">
        <v>62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customFormat="1" ht="39.75" customHeight="1">
      <c r="A16" s="16" t="s">
        <v>46</v>
      </c>
      <c r="B16" s="16" t="s">
        <v>61</v>
      </c>
      <c r="C16" s="16">
        <v>2</v>
      </c>
      <c r="D16" s="16" t="s">
        <v>62</v>
      </c>
      <c r="E16" s="16" t="s">
        <v>58</v>
      </c>
      <c r="F16" s="16" t="s">
        <v>63</v>
      </c>
      <c r="G16" s="16" t="s">
        <v>47</v>
      </c>
      <c r="H16" s="16">
        <v>1</v>
      </c>
      <c r="I16" s="16" t="s">
        <v>55</v>
      </c>
      <c r="J16" s="26">
        <f>K16+O16+R16+S16+T16+AD16+AE16+AF16</f>
        <v>500</v>
      </c>
      <c r="K16" s="27">
        <f>L16+N16</f>
        <v>0</v>
      </c>
      <c r="L16" s="28">
        <v>0</v>
      </c>
      <c r="M16" s="28">
        <v>0</v>
      </c>
      <c r="N16" s="28">
        <v>0</v>
      </c>
      <c r="O16" s="27">
        <f>P16+Q16</f>
        <v>0</v>
      </c>
      <c r="P16" s="28">
        <v>0</v>
      </c>
      <c r="Q16" s="28">
        <v>0</v>
      </c>
      <c r="R16" s="28">
        <v>0</v>
      </c>
      <c r="S16" s="28">
        <v>0</v>
      </c>
      <c r="T16" s="27">
        <f>U16+Y16</f>
        <v>0</v>
      </c>
      <c r="U16" s="27">
        <f>SUM(V16:X16)</f>
        <v>0</v>
      </c>
      <c r="V16" s="28">
        <v>0</v>
      </c>
      <c r="W16" s="28">
        <v>0</v>
      </c>
      <c r="X16" s="28">
        <v>0</v>
      </c>
      <c r="Y16" s="27">
        <f>SUM(Z16:AC16)</f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34">
        <v>0</v>
      </c>
      <c r="AF16" s="28">
        <v>500</v>
      </c>
      <c r="AG16" s="35" t="s">
        <v>48</v>
      </c>
      <c r="AH16" s="16" t="s">
        <v>49</v>
      </c>
      <c r="AI16" s="16" t="s">
        <v>64</v>
      </c>
      <c r="AJ16" s="16" t="s">
        <v>62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customFormat="1" ht="39.75" customHeight="1">
      <c r="A17" s="16" t="s">
        <v>46</v>
      </c>
      <c r="B17" s="16" t="s">
        <v>61</v>
      </c>
      <c r="C17" s="16">
        <v>1</v>
      </c>
      <c r="D17" s="16" t="s">
        <v>62</v>
      </c>
      <c r="E17" s="16" t="s">
        <v>59</v>
      </c>
      <c r="F17" s="16" t="s">
        <v>63</v>
      </c>
      <c r="G17" s="16" t="s">
        <v>47</v>
      </c>
      <c r="H17" s="16">
        <v>1</v>
      </c>
      <c r="I17" s="16" t="s">
        <v>55</v>
      </c>
      <c r="J17" s="26">
        <f>K17+O17+R17+S17+T17+AD17+AE17+AF17</f>
        <v>800</v>
      </c>
      <c r="K17" s="27">
        <f>L17+N17</f>
        <v>0</v>
      </c>
      <c r="L17" s="28">
        <v>0</v>
      </c>
      <c r="M17" s="28">
        <v>0</v>
      </c>
      <c r="N17" s="28">
        <v>0</v>
      </c>
      <c r="O17" s="27">
        <f>P17+Q17</f>
        <v>0</v>
      </c>
      <c r="P17" s="28">
        <v>0</v>
      </c>
      <c r="Q17" s="28">
        <v>0</v>
      </c>
      <c r="R17" s="28">
        <v>0</v>
      </c>
      <c r="S17" s="28">
        <v>0</v>
      </c>
      <c r="T17" s="27">
        <f>U17+Y17</f>
        <v>0</v>
      </c>
      <c r="U17" s="27">
        <f>SUM(V17:X17)</f>
        <v>0</v>
      </c>
      <c r="V17" s="28">
        <v>0</v>
      </c>
      <c r="W17" s="28">
        <v>0</v>
      </c>
      <c r="X17" s="28">
        <v>0</v>
      </c>
      <c r="Y17" s="27">
        <f>SUM(Z17:AC17)</f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34">
        <v>0</v>
      </c>
      <c r="AF17" s="28">
        <v>800</v>
      </c>
      <c r="AG17" s="35" t="s">
        <v>48</v>
      </c>
      <c r="AH17" s="16" t="s">
        <v>49</v>
      </c>
      <c r="AI17" s="16" t="s">
        <v>64</v>
      </c>
      <c r="AJ17" s="16" t="s">
        <v>62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</sheetData>
  <mergeCells count="10">
    <mergeCell ref="U5:X5"/>
    <mergeCell ref="Y5:AC5"/>
    <mergeCell ref="B1:AJ1"/>
    <mergeCell ref="B2:AJ2"/>
    <mergeCell ref="D3:E3"/>
    <mergeCell ref="J3:AF3"/>
    <mergeCell ref="AH3:AJ3"/>
    <mergeCell ref="K4:N4"/>
    <mergeCell ref="O4:Q4"/>
    <mergeCell ref="T4:AC4"/>
  </mergeCells>
  <phoneticPr fontId="3" type="noConversion"/>
  <pageMargins left="0.70763888888888904" right="0.70763888888888904" top="0.74791666666666701" bottom="0.74791666666666701" header="0.31388888888888899" footer="0.31388888888888899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附件15政府采购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2016-01-28T00:56:00Z</cp:lastPrinted>
  <dcterms:created xsi:type="dcterms:W3CDTF">2006-09-16T00:00:00Z</dcterms:created>
  <dcterms:modified xsi:type="dcterms:W3CDTF">2016-08-31T02:41:21Z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2052-9.1.0.5113</vt:lpwstr>
  </property>
  <property fmtid="{D5CDD505-2E9C-101B-9397-08002B2CF9AE}" pid="3" name="EDOID">
    <vt:i4>22024560</vt:i4>
  </property>
</Properties>
</file>