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-1" sheetId="13" r:id="rId13"/>
    <sheet name="附表3-12-2" sheetId="14" r:id="rId14"/>
  </sheets>
  <definedNames/>
  <calcPr fullCalcOnLoad="1"/>
</workbook>
</file>

<file path=xl/sharedStrings.xml><?xml version="1.0" encoding="utf-8"?>
<sst xmlns="http://schemas.openxmlformats.org/spreadsheetml/2006/main" count="701" uniqueCount="464">
  <si>
    <t>附件</t>
  </si>
  <si>
    <t>湄洲湾职业技术学院2019年度部门预算公开附表</t>
  </si>
  <si>
    <t>1、</t>
  </si>
  <si>
    <t>附表3-1：2019年度收支预算总表</t>
  </si>
  <si>
    <t>2、</t>
  </si>
  <si>
    <t>附表3-2：2019年度收入预算总表</t>
  </si>
  <si>
    <t>3、</t>
  </si>
  <si>
    <t>附表3-3：2019年度支出预算总表</t>
  </si>
  <si>
    <t>4、</t>
  </si>
  <si>
    <t>附表3-4：2019年度财政拨款收支预算总表</t>
  </si>
  <si>
    <t>5、</t>
  </si>
  <si>
    <t>附表3-5：2019年度一般公共预算拨款支出预算表</t>
  </si>
  <si>
    <t>6、</t>
  </si>
  <si>
    <t>附表3-6：2019年度政府性基金拨款支出预算表</t>
  </si>
  <si>
    <t>7、</t>
  </si>
  <si>
    <t>附表3-7：2019年度一般公共预算支出经济分类情况表</t>
  </si>
  <si>
    <t>8、</t>
  </si>
  <si>
    <t>附表3-8：2019年度一般公共预算基本支出经济分类情况表</t>
  </si>
  <si>
    <t>9、</t>
  </si>
  <si>
    <t>附表3-9：2019年度一般公共预算“三公”经费支出预算表</t>
  </si>
  <si>
    <t>10、</t>
  </si>
  <si>
    <t>附表3-10：2019年度部门专项资金管理清单目录</t>
  </si>
  <si>
    <t>11、</t>
  </si>
  <si>
    <t>附表3-11：2019年度部门业务费绩效目标表</t>
  </si>
  <si>
    <t>12、</t>
  </si>
  <si>
    <t>附表3-12：2019年度专项资金绩效目标表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</si>
  <si>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</si>
  <si>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</si>
  <si>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</si>
  <si>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</si>
  <si>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</si>
  <si>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</si>
  <si>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</si>
  <si>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</si>
  <si>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</si>
  <si>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</si>
  <si>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</si>
  <si>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</si>
  <si>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</si>
  <si>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</si>
  <si>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</si>
  <si>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</si>
  <si>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</si>
  <si>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</si>
  <si>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</si>
  <si>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</si>
  <si>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</si>
  <si>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</si>
  <si>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</si>
  <si>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</si>
  <si>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</si>
  <si>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</si>
  <si>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</si>
  <si>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</si>
  <si>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</si>
  <si>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</si>
  <si>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</si>
  <si>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</si>
  <si>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湄洲湾职业技术学院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</si>
  <si>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</si>
  <si>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</si>
  <si>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</si>
  <si>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</si>
  <si>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</si>
  <si>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</si>
  <si>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</si>
  <si>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</si>
  <si>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</si>
  <si>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高等职业教育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</si>
  <si>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</si>
  <si>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</si>
  <si>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</si>
  <si>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</si>
  <si>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</si>
  <si>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</si>
  <si>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</si>
  <si>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</si>
  <si>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</si>
  <si>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</si>
  <si>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</si>
  <si>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</si>
  <si>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</si>
  <si>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</si>
  <si>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</si>
  <si>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</si>
  <si>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</si>
  <si>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</si>
  <si>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</si>
  <si>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</si>
  <si>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</si>
  <si>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</si>
  <si>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</si>
  <si>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</si>
  <si>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</si>
  <si>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</si>
  <si>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</si>
  <si>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</si>
  <si>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/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</si>
  <si>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</si>
  <si>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</si>
  <si>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</si>
  <si>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</si>
  <si>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</si>
  <si>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</si>
  <si>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</si>
  <si>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</si>
  <si>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</si>
  <si>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</si>
  <si>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</si>
  <si>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</si>
  <si>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</si>
  <si>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</si>
  <si>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</si>
  <si>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</si>
  <si>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</si>
  <si>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</si>
  <si>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</si>
  <si>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</si>
  <si>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</si>
  <si>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</si>
  <si>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</si>
  <si>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</si>
  <si>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</si>
  <si>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</si>
  <si>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</si>
  <si>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</si>
  <si>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</si>
  <si>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</si>
  <si>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</si>
  <si>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</si>
  <si>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</si>
  <si>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</si>
  <si>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</si>
  <si>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</si>
  <si>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</si>
  <si>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</si>
  <si>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</si>
  <si>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</si>
  <si>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</si>
  <si>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</si>
  <si>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</si>
  <si>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</si>
  <si>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</si>
  <si>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</si>
  <si>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</si>
  <si>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</si>
  <si>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</si>
  <si>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</si>
  <si>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</si>
  <si>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</si>
  <si>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</si>
  <si>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</si>
  <si>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</si>
  <si>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</si>
  <si>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</si>
  <si>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</si>
  <si>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</si>
  <si>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</si>
  <si>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</si>
  <si>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</si>
  <si>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</si>
  <si>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</si>
  <si>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</si>
  <si>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</si>
  <si>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</si>
  <si>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</si>
  <si>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</si>
  <si>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</si>
  <si>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</si>
  <si>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</si>
  <si>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</si>
  <si>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</si>
  <si>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</si>
  <si>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</si>
  <si>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</si>
  <si>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</si>
  <si>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</si>
  <si>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</si>
  <si>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</si>
  <si>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</si>
  <si>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</si>
  <si>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</si>
  <si>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</si>
  <si>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</si>
  <si>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</si>
  <si>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</si>
  <si>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</si>
  <si>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</si>
  <si>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</si>
  <si>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</si>
  <si>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</si>
  <si>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</si>
  <si>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</si>
  <si>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</si>
  <si>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</si>
  <si>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</si>
  <si>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</si>
  <si>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</si>
  <si>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</si>
  <si>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</si>
  <si>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</si>
  <si>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</si>
  <si>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</si>
  <si>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</si>
  <si>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</si>
  <si>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</si>
  <si>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</si>
  <si>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</si>
  <si>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</si>
  <si>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</si>
  <si>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</si>
  <si>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</si>
  <si>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</si>
  <si>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</si>
  <si>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</si>
  <si>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</si>
  <si>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</si>
  <si>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</si>
  <si>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</si>
  <si>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</si>
  <si>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</si>
  <si>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</si>
  <si>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</si>
  <si>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</si>
  <si>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</si>
  <si>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</si>
  <si>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</si>
  <si>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</si>
  <si>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</si>
  <si>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</si>
  <si>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</si>
  <si>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</si>
  <si>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</si>
  <si>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</si>
  <si>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</si>
  <si>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</si>
  <si>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</si>
  <si>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</si>
  <si>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</si>
  <si>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</si>
  <si>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</si>
  <si>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</si>
  <si>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</si>
  <si>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</si>
  <si>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</si>
  <si>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</si>
  <si>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</si>
  <si>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</si>
  <si>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</si>
  <si>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</si>
  <si>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</si>
  <si>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</si>
  <si>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</si>
  <si>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</si>
  <si>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</si>
  <si>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</si>
  <si>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</si>
  <si>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</si>
  <si>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</si>
  <si>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</si>
  <si>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</si>
  <si>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</si>
  <si>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</si>
  <si>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</si>
  <si>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</si>
  <si>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</si>
  <si>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</si>
  <si>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</si>
  <si>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</si>
  <si>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</si>
  <si>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</si>
  <si>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</si>
  <si>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</si>
  <si>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</si>
  <si>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</si>
  <si>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</si>
  <si>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</si>
  <si>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</si>
  <si>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</si>
  <si>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</si>
  <si>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</si>
  <si>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</si>
  <si>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</si>
  <si>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</si>
  <si>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</si>
  <si>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</si>
  <si>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</si>
  <si>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</si>
  <si>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</si>
  <si>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</si>
  <si>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</si>
  <si>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</si>
  <si>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</si>
  <si>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</si>
  <si>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</si>
  <si>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</si>
  <si>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</si>
  <si>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说明：本单位无一般公共预算安排的三公经费支出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</si>
  <si>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</si>
  <si>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</si>
  <si>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</si>
  <si>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</si>
  <si>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</si>
  <si>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</si>
  <si>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</si>
  <si>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</si>
  <si>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</si>
  <si>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</si>
  <si>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</si>
  <si>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</si>
  <si>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</si>
  <si>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</si>
  <si>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</si>
  <si>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莆田市教育局</t>
  </si>
  <si>
    <t>新校区建设</t>
  </si>
  <si>
    <t>市长办公会议纪要【2016】1号新校区建设资金拼盘方案</t>
  </si>
  <si>
    <t>3年</t>
  </si>
  <si>
    <t>学院迁建工程（一期）主要建设内容为图文信息中心、公共教学楼、院系教学楼、实训楼、对外培训及交流中心（含地下人防工程）、报告厅、体育馆、食堂及学生活动中心、学生宿舍楼、主校门、学生街连廊及附属用房等建筑，与配套建设的道路、绿地、给排水、消防、强弱电、管道等相应的基础设施。总建筑面积197851平方米，其中地上建筑面积177930平方米，地下建筑面积19921平方米。</t>
  </si>
  <si>
    <t>按建设实施规划完成学院迁建项目一期体育馆、办公楼、食堂及学生活动中心、8-12#宿舍楼、公共教学楼及4#实训楼和主校门等18处楼幢总共177930平方米建筑面积的施工建设，并及时竣工验收。在勤俭节约和安全施工的原则上，严格控制施工质量和进度，做到资金利用率和功能发挥的最大化。</t>
  </si>
  <si>
    <t>部门发展性项目支出</t>
  </si>
  <si>
    <t>项目法，列入财政年初预算批复。支出标准1000万元</t>
  </si>
  <si>
    <t>项目法，列入财政年初预算批复。支出标准10000万元</t>
  </si>
  <si>
    <t>创业创新教育和指导经费</t>
  </si>
  <si>
    <t>莆政综[2015]96号文《莆田市大力推进大众创业万众创新的实施方案》</t>
  </si>
  <si>
    <t xml:space="preserve"> 创新创业教育平台建设；本学院师生“双创”项目指导、扶持，师资培训等的各类相关活动；举办相关赛事以及配套软硬件投入。</t>
  </si>
  <si>
    <t>2019年持续完善已建设的3个二级学院创新创业项目教育平台，同时，增加1到2个二级学院创新创业教育平台建设；加大“双创”学院相关软、硬件建设。举办1场以上大学生创新创业大赛；促进2个以上师生创新创业项目成果转化，帮扶5个以上学生创业项目成长。</t>
  </si>
  <si>
    <t>项目法，列入财政年初预算批复。支出标准50万元</t>
  </si>
  <si>
    <t>职业教育研究院专项资金</t>
  </si>
  <si>
    <t>莆田市人民政府专题会议纪要[2018]157号</t>
  </si>
  <si>
    <t>教师发展中心建设；教师教学能力提升；双师素质培训；下企业实践；教师继续教育等培训</t>
  </si>
  <si>
    <t>成立教师发展中心；面向全市非师范类毕业的中等职业学校新入职教师培训约200人，优秀青年教师跟岗访学约200人，教师信息化教学能力提升培训约200人。</t>
  </si>
  <si>
    <t>项目法，列入财政年初预算批复。支出标准300万元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</si>
  <si>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</si>
  <si>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</si>
  <si>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部门业务费绩效目标申报表</t>
  </si>
  <si>
    <t>填报单位：（盖章）</t>
  </si>
  <si>
    <r>
      <rPr>
        <sz val="14"/>
        <rFont val="楷体"/>
        <family val="3"/>
      </rPr>
      <t>业务费</t>
    </r>
    <r>
      <rPr>
        <sz val="14"/>
        <color indexed="63"/>
        <rFont val="楷体"/>
        <family val="3"/>
      </rPr>
      <t>资金申请（万元）</t>
    </r>
  </si>
  <si>
    <t xml:space="preserve">资金总额： </t>
  </si>
  <si>
    <t xml:space="preserve">  一般公共预算拨款：</t>
  </si>
  <si>
    <t xml:space="preserve">  基金预算拨款： </t>
  </si>
  <si>
    <t xml:space="preserve">  其他：</t>
  </si>
  <si>
    <t>总体目标</t>
  </si>
  <si>
    <t xml:space="preserve"> 2019年持续完善已建设的3个二级学院创新创业项目教育平台，同时，增加1到2个二级学院创新创业教育平台建设；加大“双创”学院相关软、硬件建设。举办1场以上大学生创新创业大赛；促进2个以上师生创新创业项目成果转化，帮扶5个以上学生创业项目成长。</t>
  </si>
  <si>
    <r>
      <rPr>
        <sz val="14"/>
        <color indexed="63"/>
        <rFont val="楷体"/>
        <family val="3"/>
      </rPr>
      <t>绩效</t>
    </r>
    <r>
      <rPr>
        <sz val="14"/>
        <rFont val="楷体"/>
        <family val="3"/>
      </rPr>
      <t>目标</t>
    </r>
  </si>
  <si>
    <t>评价指标</t>
  </si>
  <si>
    <t>绩效内容</t>
  </si>
  <si>
    <t>全年目标值</t>
  </si>
  <si>
    <t>投入</t>
  </si>
  <si>
    <r>
      <rPr>
        <sz val="14"/>
        <rFont val="楷体"/>
        <family val="3"/>
      </rPr>
      <t>时效</t>
    </r>
    <r>
      <rPr>
        <sz val="14"/>
        <color indexed="63"/>
        <rFont val="楷体"/>
        <family val="3"/>
      </rPr>
      <t>目标</t>
    </r>
  </si>
  <si>
    <t>目标1</t>
  </si>
  <si>
    <t>支出进度</t>
  </si>
  <si>
    <t>成本目标</t>
  </si>
  <si>
    <t>业务总量增长率</t>
  </si>
  <si>
    <t>目标2</t>
  </si>
  <si>
    <t>预算完成率</t>
  </si>
  <si>
    <t>产出</t>
  </si>
  <si>
    <t>数量目标</t>
  </si>
  <si>
    <t>业务费细化率</t>
  </si>
  <si>
    <t>保障对象情况（范围、项目数、人数等）</t>
  </si>
  <si>
    <t>教育平台建设、项目比赛、项目扶持、培训13项</t>
  </si>
  <si>
    <t>质量目标</t>
  </si>
  <si>
    <t>细化项目目标完成情况</t>
  </si>
  <si>
    <t>资金使用合规性</t>
  </si>
  <si>
    <t>合规</t>
  </si>
  <si>
    <t>目标3</t>
  </si>
  <si>
    <t>政府采购、购买服务执行情况</t>
  </si>
  <si>
    <t>按规定执行</t>
  </si>
  <si>
    <t>目标4</t>
  </si>
  <si>
    <t>各项验收合格率</t>
  </si>
  <si>
    <t>≧98%</t>
  </si>
  <si>
    <t>效益</t>
  </si>
  <si>
    <r>
      <rPr>
        <sz val="12"/>
        <rFont val="楷体"/>
        <family val="3"/>
      </rPr>
      <t>服务</t>
    </r>
    <r>
      <rPr>
        <sz val="12"/>
        <color indexed="63"/>
        <rFont val="楷体"/>
        <family val="3"/>
      </rPr>
      <t>对象满意度目标</t>
    </r>
  </si>
  <si>
    <t>服务对象满意度情况</t>
  </si>
  <si>
    <t>师生满意度≧95%</t>
  </si>
  <si>
    <t>备注</t>
  </si>
  <si>
    <t>单位负责人：             填报人：             填报日期：</t>
  </si>
  <si>
    <t>另：每个部门业务费只需填报一份绩效目标，如有细化业务费绩效指标，可参照财政支出项目绩效目标进行填报。</t>
  </si>
  <si>
    <t>附表3-12</t>
  </si>
  <si>
    <t>专项资金绩效目标申报表</t>
  </si>
  <si>
    <t>立项项目名称</t>
  </si>
  <si>
    <t>立项项目编码</t>
  </si>
  <si>
    <t>\</t>
  </si>
  <si>
    <t>项目
分类</t>
  </si>
  <si>
    <t>法律法规要求安排的项目支出 □            省级及以上政府要求安排的项目支出 □</t>
  </si>
  <si>
    <r>
      <t xml:space="preserve">市委市政府研究确定的项目支出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 xml:space="preserve">          其他需安排的项目支出 □         </t>
    </r>
  </si>
  <si>
    <t>存续
类型</t>
  </si>
  <si>
    <r>
      <t xml:space="preserve">延续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 xml:space="preserve">
新增 □</t>
    </r>
  </si>
  <si>
    <t>项目负责人</t>
  </si>
  <si>
    <t>杨金辉</t>
  </si>
  <si>
    <t>联系电话</t>
  </si>
  <si>
    <t>项目起止时间</t>
  </si>
  <si>
    <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-2019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</si>
  <si>
    <t>项目
概况</t>
  </si>
  <si>
    <t xml:space="preserve">学院迁建工程（一期）主要建设内容为图文信息中心、公共教学楼、院系教学楼、实训楼、对外培训及交流中心（含地下人防工程）、报告厅、体育馆、食堂及学生活动中心、学生宿舍楼、主校门、学生街连廊及附属用房等建筑，与配套建设的道路、绿地、给排水、消防、强弱电、管道等相应的基础设施。总建筑面积197851平方米，其中地上建筑面积177930平方米，地下建筑面积19921平方米。 </t>
  </si>
  <si>
    <t>项目立项情况</t>
  </si>
  <si>
    <t>项目立项的依据</t>
  </si>
  <si>
    <t>莆田市发展和改革委员会（莆发改审〔2016〕70号）</t>
  </si>
  <si>
    <t>项目申报的可行性</t>
  </si>
  <si>
    <t>莆田市发展和改革委员会（莆发改审〔2015〕6号）</t>
  </si>
  <si>
    <t>专项资金情况（万元）</t>
  </si>
  <si>
    <t xml:space="preserve">                  分类
资金来源         </t>
  </si>
  <si>
    <t>对市县转移支付支出</t>
  </si>
  <si>
    <t xml:space="preserve"> 一般公共预算拨款：</t>
  </si>
  <si>
    <t xml:space="preserve"> 基金预算拨款： </t>
  </si>
  <si>
    <t xml:space="preserve"> 财政专户拨款：</t>
  </si>
  <si>
    <t xml:space="preserve"> 结余结转资金：</t>
  </si>
  <si>
    <t xml:space="preserve"> 其他：</t>
  </si>
  <si>
    <t>项目实施期目标</t>
  </si>
  <si>
    <t>绩效目标指标</t>
  </si>
  <si>
    <t>一级指标</t>
  </si>
  <si>
    <t>二级指标</t>
  </si>
  <si>
    <t>三级指标</t>
  </si>
  <si>
    <t>绩效标准</t>
  </si>
  <si>
    <t>半年目标值</t>
  </si>
  <si>
    <t xml:space="preserve">投入 </t>
  </si>
  <si>
    <t>时效目标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</si>
  <si>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资金到位时效</t>
    </r>
  </si>
  <si>
    <t>6月份</t>
  </si>
  <si>
    <t>5月份</t>
  </si>
  <si>
    <r>
      <t>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资金支出进度率</t>
    </r>
  </si>
  <si>
    <t>完成项目投资额（万元）</t>
  </si>
  <si>
    <t>其他资源投入目标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</si>
  <si>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建设完成面积
（平方米）</t>
    </r>
  </si>
  <si>
    <t>按图纸设计面积81016</t>
  </si>
  <si>
    <r>
      <t>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建设完成数量（处）</t>
    </r>
  </si>
  <si>
    <t>按招标数量8处</t>
  </si>
  <si>
    <t>项目验收合格率</t>
  </si>
  <si>
    <t>经济效益目标</t>
  </si>
  <si>
    <t>社会效益目标</t>
  </si>
  <si>
    <t>提高职业教育在校生规模（年增长率）</t>
  </si>
  <si>
    <t>生态效益目标</t>
  </si>
  <si>
    <t>可持续影响目标</t>
  </si>
  <si>
    <t>办学条件评估要求</t>
  </si>
  <si>
    <t>符合各类评估标准</t>
  </si>
  <si>
    <r>
      <t>完成示范校建设评估标准的6</t>
    </r>
    <r>
      <rPr>
        <sz val="11"/>
        <color indexed="8"/>
        <rFont val="宋体"/>
        <family val="0"/>
      </rPr>
      <t>0%</t>
    </r>
  </si>
  <si>
    <t>达到示范校建设评估标准</t>
  </si>
  <si>
    <t>服务对象满意度目标</t>
  </si>
  <si>
    <t>社会满意度</t>
  </si>
  <si>
    <r>
      <t>市委市政府研究确定的项目支出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 xml:space="preserve">          其他需安排的项目支出 □         </t>
    </r>
  </si>
  <si>
    <r>
      <t xml:space="preserve">延续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 xml:space="preserve">
新增 </t>
    </r>
    <r>
      <rPr>
        <sz val="11"/>
        <color indexed="8"/>
        <rFont val="Wingdings 2"/>
        <family val="1"/>
      </rPr>
      <t>R</t>
    </r>
  </si>
  <si>
    <t>黄廖山</t>
  </si>
  <si>
    <t>05947663963</t>
  </si>
  <si>
    <t>2019.01.01-2019.12.31</t>
  </si>
  <si>
    <t>加强莆田市职业教育教师队伍建设，提升职业教育教学质量，发挥社会服务功能</t>
  </si>
  <si>
    <t xml:space="preserve">                           分类
资金来源         </t>
  </si>
  <si>
    <t>资金下达进度</t>
  </si>
  <si>
    <t>4月份</t>
  </si>
  <si>
    <t>2月份</t>
  </si>
  <si>
    <t>3月份</t>
  </si>
  <si>
    <t>职业教育研究院运行成本</t>
  </si>
  <si>
    <t>市财政下达300万元</t>
  </si>
  <si>
    <t>面向全市非师范类毕业的中职校新入职教师培训人数</t>
  </si>
  <si>
    <t>优秀青年教师跟岗访学人数</t>
  </si>
  <si>
    <t>教师信息化教学能力提升培训人数</t>
  </si>
  <si>
    <t>职教师资教学能力考核</t>
  </si>
  <si>
    <t>基本合格</t>
  </si>
  <si>
    <t>合格</t>
  </si>
  <si>
    <t>职业教育对社会服务能力</t>
  </si>
  <si>
    <t>基本符合专业对口</t>
  </si>
  <si>
    <t>符合专业对口</t>
  </si>
  <si>
    <t>提高人才培养质量</t>
  </si>
  <si>
    <t>基本符合人才需求</t>
  </si>
  <si>
    <t>符合人才需求</t>
  </si>
  <si>
    <t>教师满意度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</si>
</sst>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14"/>
      <name val="宋体"/>
      <family val="0"/>
    </font>
    <font>
      <sz val="14"/>
      <name val="楷体"/>
      <family val="3"/>
    </font>
    <font>
      <sz val="12"/>
      <name val="楷体"/>
      <family val="3"/>
    </font>
    <font>
      <sz val="14"/>
      <color indexed="63"/>
      <name val="楷体"/>
      <family val="3"/>
    </font>
    <font>
      <sz val="14"/>
      <color indexed="63"/>
      <name val="仿宋"/>
      <family val="3"/>
    </font>
    <font>
      <sz val="12"/>
      <color indexed="8"/>
      <name val="楷体"/>
      <family val="3"/>
    </font>
    <font>
      <sz val="12"/>
      <color indexed="63"/>
      <name val="楷体"/>
      <family val="3"/>
    </font>
    <font>
      <sz val="12"/>
      <color indexed="8"/>
      <name val="仿宋"/>
      <family val="3"/>
    </font>
    <font>
      <sz val="14"/>
      <name val="仿宋"/>
      <family val="3"/>
    </font>
    <font>
      <sz val="10.5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sz val="9"/>
      <name val="仿宋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Wingdings 2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/>
    </xf>
    <xf numFmtId="0" fontId="3" fillId="0" borderId="14" xfId="0" applyFont="1" applyFill="1" applyBorder="1" applyAlignment="1">
      <alignment horizontal="justify" vertical="center"/>
    </xf>
    <xf numFmtId="0" fontId="63" fillId="0" borderId="15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justify" vertical="center"/>
    </xf>
    <xf numFmtId="0" fontId="6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20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justify" vertical="center"/>
    </xf>
    <xf numFmtId="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justify" vertical="center" wrapText="1"/>
    </xf>
    <xf numFmtId="0" fontId="15" fillId="0" borderId="9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9" fontId="16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9" fontId="64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8" fillId="0" borderId="2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3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4</xdr:col>
      <xdr:colOff>28575</xdr:colOff>
      <xdr:row>12</xdr:row>
      <xdr:rowOff>0</xdr:rowOff>
    </xdr:to>
    <xdr:sp>
      <xdr:nvSpPr>
        <xdr:cNvPr id="1" name="Line 4"/>
        <xdr:cNvSpPr>
          <a:spLocks/>
        </xdr:cNvSpPr>
      </xdr:nvSpPr>
      <xdr:spPr>
        <a:xfrm>
          <a:off x="552450" y="4114800"/>
          <a:ext cx="29432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4</xdr:col>
      <xdr:colOff>28575</xdr:colOff>
      <xdr:row>12</xdr:row>
      <xdr:rowOff>0</xdr:rowOff>
    </xdr:to>
    <xdr:sp>
      <xdr:nvSpPr>
        <xdr:cNvPr id="1" name="Line 4"/>
        <xdr:cNvSpPr>
          <a:spLocks/>
        </xdr:cNvSpPr>
      </xdr:nvSpPr>
      <xdr:spPr>
        <a:xfrm>
          <a:off x="552450" y="5648325"/>
          <a:ext cx="2657475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9.00390625" defaultRowHeight="14.25"/>
  <cols>
    <col min="2" max="2" width="97.375" style="0" customWidth="1"/>
  </cols>
  <sheetData>
    <row r="1" ht="14.25">
      <c r="A1" t="s">
        <v>0</v>
      </c>
    </row>
    <row r="2" spans="1:2" ht="42" customHeight="1">
      <c r="A2" s="122" t="s">
        <v>1</v>
      </c>
      <c r="B2" s="122"/>
    </row>
    <row r="3" spans="1:2" ht="20.25" customHeight="1">
      <c r="A3" s="105" t="s">
        <v>2</v>
      </c>
      <c r="B3" s="105" t="s">
        <v>3</v>
      </c>
    </row>
    <row r="4" spans="1:2" ht="20.25" customHeight="1">
      <c r="A4" s="105" t="s">
        <v>4</v>
      </c>
      <c r="B4" s="105" t="s">
        <v>5</v>
      </c>
    </row>
    <row r="5" spans="1:2" ht="20.25" customHeight="1">
      <c r="A5" s="105" t="s">
        <v>6</v>
      </c>
      <c r="B5" s="105" t="s">
        <v>7</v>
      </c>
    </row>
    <row r="6" spans="1:2" ht="20.25" customHeight="1">
      <c r="A6" s="105" t="s">
        <v>8</v>
      </c>
      <c r="B6" s="105" t="s">
        <v>9</v>
      </c>
    </row>
    <row r="7" spans="1:2" ht="20.25" customHeight="1">
      <c r="A7" s="105" t="s">
        <v>10</v>
      </c>
      <c r="B7" s="105" t="s">
        <v>11</v>
      </c>
    </row>
    <row r="8" spans="1:2" ht="20.25" customHeight="1">
      <c r="A8" s="105" t="s">
        <v>12</v>
      </c>
      <c r="B8" s="105" t="s">
        <v>13</v>
      </c>
    </row>
    <row r="9" spans="1:2" ht="20.25" customHeight="1">
      <c r="A9" s="105" t="s">
        <v>14</v>
      </c>
      <c r="B9" s="105" t="s">
        <v>15</v>
      </c>
    </row>
    <row r="10" spans="1:2" ht="20.25" customHeight="1">
      <c r="A10" s="105" t="s">
        <v>16</v>
      </c>
      <c r="B10" s="105" t="s">
        <v>17</v>
      </c>
    </row>
    <row r="11" spans="1:2" ht="20.25" customHeight="1">
      <c r="A11" s="105" t="s">
        <v>18</v>
      </c>
      <c r="B11" s="105" t="s">
        <v>19</v>
      </c>
    </row>
    <row r="12" spans="1:2" ht="20.25" customHeight="1">
      <c r="A12" s="105" t="s">
        <v>20</v>
      </c>
      <c r="B12" s="105" t="s">
        <v>21</v>
      </c>
    </row>
    <row r="13" spans="1:2" ht="20.25" customHeight="1">
      <c r="A13" s="105" t="s">
        <v>22</v>
      </c>
      <c r="B13" s="105" t="s">
        <v>23</v>
      </c>
    </row>
    <row r="14" spans="1:2" ht="20.25" customHeight="1">
      <c r="A14" s="105" t="s">
        <v>24</v>
      </c>
      <c r="B14" s="105" t="s">
        <v>25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4" sqref="A4"/>
    </sheetView>
  </sheetViews>
  <sheetFormatPr defaultColWidth="9.00390625" defaultRowHeight="14.25"/>
  <cols>
    <col min="1" max="1" width="53.00390625" style="0" customWidth="1"/>
    <col min="2" max="2" width="27.25390625" style="0" customWidth="1"/>
  </cols>
  <sheetData>
    <row r="1" ht="14.25">
      <c r="A1" t="s">
        <v>289</v>
      </c>
    </row>
    <row r="2" spans="1:2" ht="20.25">
      <c r="A2" s="96" t="s">
        <v>290</v>
      </c>
      <c r="B2" s="96"/>
    </row>
    <row r="3" ht="14.25">
      <c r="B3" t="s">
        <v>28</v>
      </c>
    </row>
    <row r="4" spans="1:2" ht="33.75" customHeight="1">
      <c r="A4" s="99" t="s">
        <v>291</v>
      </c>
      <c r="B4" s="99" t="s">
        <v>32</v>
      </c>
    </row>
    <row r="5" spans="1:2" ht="33.75" customHeight="1">
      <c r="A5" s="105" t="s">
        <v>63</v>
      </c>
      <c r="B5" s="105">
        <v>0</v>
      </c>
    </row>
    <row r="6" spans="1:2" ht="33.75" customHeight="1">
      <c r="A6" s="105" t="s">
        <v>292</v>
      </c>
      <c r="B6" s="105">
        <v>0</v>
      </c>
    </row>
    <row r="7" spans="1:2" ht="33.75" customHeight="1">
      <c r="A7" s="105" t="s">
        <v>293</v>
      </c>
      <c r="B7" s="105">
        <v>0</v>
      </c>
    </row>
    <row r="8" spans="1:2" ht="33.75" customHeight="1">
      <c r="A8" s="105" t="s">
        <v>294</v>
      </c>
      <c r="B8" s="105">
        <v>0</v>
      </c>
    </row>
    <row r="9" spans="1:2" ht="33.75" customHeight="1">
      <c r="A9" s="105" t="s">
        <v>295</v>
      </c>
      <c r="B9" s="105">
        <v>0</v>
      </c>
    </row>
    <row r="10" spans="1:2" ht="33.75" customHeight="1">
      <c r="A10" s="105" t="s">
        <v>296</v>
      </c>
      <c r="B10" s="105">
        <v>0</v>
      </c>
    </row>
    <row r="11" spans="1:2" ht="33.75" customHeight="1">
      <c r="A11" s="109" t="s">
        <v>297</v>
      </c>
      <c r="B11" s="110"/>
    </row>
    <row r="12" spans="1:2" ht="49.5" customHeight="1">
      <c r="A12" s="111" t="s">
        <v>298</v>
      </c>
      <c r="B12" s="111"/>
    </row>
  </sheetData>
  <sheetProtection/>
  <mergeCells count="3">
    <mergeCell ref="A2:B2"/>
    <mergeCell ref="A11:B11"/>
    <mergeCell ref="A12:B1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6" sqref="D6"/>
    </sheetView>
  </sheetViews>
  <sheetFormatPr defaultColWidth="9.00390625" defaultRowHeight="14.25"/>
  <cols>
    <col min="1" max="1" width="10.125" style="0" customWidth="1"/>
    <col min="2" max="2" width="12.375" style="0" customWidth="1"/>
    <col min="3" max="3" width="31.00390625" style="0" customWidth="1"/>
    <col min="4" max="4" width="9.75390625" style="0" customWidth="1"/>
    <col min="5" max="6" width="31.25390625" style="0" customWidth="1"/>
    <col min="9" max="9" width="11.375" style="0" customWidth="1"/>
    <col min="10" max="10" width="11.625" style="0" customWidth="1"/>
    <col min="11" max="11" width="17.125" style="0" customWidth="1"/>
  </cols>
  <sheetData>
    <row r="1" ht="14.25">
      <c r="A1" t="s">
        <v>299</v>
      </c>
    </row>
    <row r="2" spans="1:11" ht="20.25">
      <c r="A2" s="96" t="s">
        <v>300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ht="14.25">
      <c r="K3" t="s">
        <v>28</v>
      </c>
    </row>
    <row r="4" spans="1:11" ht="35.25" customHeight="1">
      <c r="A4" s="97" t="s">
        <v>301</v>
      </c>
      <c r="B4" s="97" t="s">
        <v>302</v>
      </c>
      <c r="C4" s="98" t="s">
        <v>303</v>
      </c>
      <c r="D4" s="98" t="s">
        <v>304</v>
      </c>
      <c r="E4" s="98" t="s">
        <v>305</v>
      </c>
      <c r="F4" s="99" t="s">
        <v>306</v>
      </c>
      <c r="G4" s="98" t="s">
        <v>307</v>
      </c>
      <c r="H4" s="100" t="s">
        <v>308</v>
      </c>
      <c r="I4" s="100"/>
      <c r="J4" s="100"/>
      <c r="K4" s="97" t="s">
        <v>309</v>
      </c>
    </row>
    <row r="5" spans="1:11" ht="35.25" customHeight="1">
      <c r="A5" s="101"/>
      <c r="B5" s="101"/>
      <c r="C5" s="102"/>
      <c r="D5" s="102"/>
      <c r="E5" s="102"/>
      <c r="F5" s="99"/>
      <c r="G5" s="102"/>
      <c r="H5" s="100" t="s">
        <v>310</v>
      </c>
      <c r="I5" s="100" t="s">
        <v>311</v>
      </c>
      <c r="J5" s="100" t="s">
        <v>312</v>
      </c>
      <c r="K5" s="101"/>
    </row>
    <row r="6" spans="1:11" ht="66.75" customHeight="1">
      <c r="A6" s="100" t="s">
        <v>313</v>
      </c>
      <c r="B6" s="103" t="s">
        <v>314</v>
      </c>
      <c r="C6" s="104" t="s">
        <v>315</v>
      </c>
      <c r="D6" s="105" t="s">
        <v>316</v>
      </c>
      <c r="E6" s="104" t="s">
        <v>317</v>
      </c>
      <c r="F6" s="104" t="s">
        <v>318</v>
      </c>
      <c r="G6" s="106" t="s">
        <v>319</v>
      </c>
      <c r="H6" s="105">
        <v>1000</v>
      </c>
      <c r="I6" s="105">
        <v>1000</v>
      </c>
      <c r="J6" s="105"/>
      <c r="K6" s="106" t="s">
        <v>320</v>
      </c>
    </row>
    <row r="7" spans="1:11" ht="66.75" customHeight="1">
      <c r="A7" s="100" t="s">
        <v>313</v>
      </c>
      <c r="B7" s="103" t="s">
        <v>314</v>
      </c>
      <c r="C7" s="104" t="s">
        <v>315</v>
      </c>
      <c r="D7" s="105" t="s">
        <v>316</v>
      </c>
      <c r="E7" s="104"/>
      <c r="F7" s="104"/>
      <c r="G7" s="106" t="s">
        <v>319</v>
      </c>
      <c r="H7" s="105">
        <v>10000</v>
      </c>
      <c r="I7" s="105"/>
      <c r="J7" s="105">
        <v>10000</v>
      </c>
      <c r="K7" s="106" t="s">
        <v>321</v>
      </c>
    </row>
    <row r="8" spans="1:11" ht="67.5" customHeight="1">
      <c r="A8" s="100" t="s">
        <v>313</v>
      </c>
      <c r="B8" s="103" t="s">
        <v>322</v>
      </c>
      <c r="C8" s="104" t="s">
        <v>323</v>
      </c>
      <c r="D8" s="105" t="s">
        <v>316</v>
      </c>
      <c r="E8" s="104" t="s">
        <v>324</v>
      </c>
      <c r="F8" s="107" t="s">
        <v>325</v>
      </c>
      <c r="G8" s="106" t="s">
        <v>319</v>
      </c>
      <c r="H8" s="105">
        <v>50</v>
      </c>
      <c r="I8" s="105">
        <v>50</v>
      </c>
      <c r="J8" s="105"/>
      <c r="K8" s="106" t="s">
        <v>326</v>
      </c>
    </row>
    <row r="9" spans="1:11" ht="55.5" customHeight="1">
      <c r="A9" s="100" t="s">
        <v>313</v>
      </c>
      <c r="B9" s="103" t="s">
        <v>327</v>
      </c>
      <c r="C9" s="104" t="s">
        <v>328</v>
      </c>
      <c r="D9" s="105" t="s">
        <v>316</v>
      </c>
      <c r="E9" s="104" t="s">
        <v>329</v>
      </c>
      <c r="F9" s="104" t="s">
        <v>330</v>
      </c>
      <c r="G9" s="106" t="s">
        <v>319</v>
      </c>
      <c r="H9" s="105">
        <v>300</v>
      </c>
      <c r="I9" s="105">
        <v>300</v>
      </c>
      <c r="J9" s="105"/>
      <c r="K9" s="106" t="s">
        <v>331</v>
      </c>
    </row>
    <row r="10" spans="1:11" ht="144.75" customHeight="1">
      <c r="A10" s="108" t="s">
        <v>332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</sheetData>
  <sheetProtection/>
  <mergeCells count="13">
    <mergeCell ref="A2:K2"/>
    <mergeCell ref="H4:J4"/>
    <mergeCell ref="A10:K10"/>
    <mergeCell ref="A4:A5"/>
    <mergeCell ref="B4:B5"/>
    <mergeCell ref="C4:C5"/>
    <mergeCell ref="D4:D5"/>
    <mergeCell ref="E4:E5"/>
    <mergeCell ref="E6:E7"/>
    <mergeCell ref="F4:F5"/>
    <mergeCell ref="F6:F7"/>
    <mergeCell ref="G4:G5"/>
    <mergeCell ref="K4:K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1" width="6.25390625" style="63" customWidth="1"/>
    <col min="2" max="2" width="4.25390625" style="63" customWidth="1"/>
    <col min="3" max="3" width="7.25390625" style="63" customWidth="1"/>
    <col min="4" max="4" width="9.00390625" style="63" customWidth="1"/>
    <col min="5" max="5" width="10.375" style="63" customWidth="1"/>
    <col min="6" max="6" width="18.375" style="63" customWidth="1"/>
    <col min="7" max="7" width="28.50390625" style="63" customWidth="1"/>
    <col min="8" max="16384" width="9.00390625" style="63" customWidth="1"/>
  </cols>
  <sheetData>
    <row r="1" spans="1:3" s="63" customFormat="1" ht="19.5" customHeight="1">
      <c r="A1" s="5" t="s">
        <v>333</v>
      </c>
      <c r="B1" s="5"/>
      <c r="C1" s="5"/>
    </row>
    <row r="2" spans="1:7" s="63" customFormat="1" ht="27.75" customHeight="1">
      <c r="A2" s="64" t="s">
        <v>334</v>
      </c>
      <c r="B2" s="64"/>
      <c r="C2" s="64"/>
      <c r="D2" s="64"/>
      <c r="E2" s="64"/>
      <c r="F2" s="64"/>
      <c r="G2" s="64"/>
    </row>
    <row r="3" spans="1:15" s="63" customFormat="1" ht="30.75" customHeight="1">
      <c r="A3" s="65" t="s">
        <v>335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  <c r="M3" s="66"/>
      <c r="N3" s="66"/>
      <c r="O3" s="66"/>
    </row>
    <row r="4" spans="1:7" s="63" customFormat="1" ht="27.75" customHeight="1">
      <c r="A4" s="67" t="s">
        <v>336</v>
      </c>
      <c r="B4" s="68"/>
      <c r="C4" s="69" t="s">
        <v>337</v>
      </c>
      <c r="D4" s="68"/>
      <c r="E4" s="68"/>
      <c r="F4" s="70">
        <v>50</v>
      </c>
      <c r="G4" s="71"/>
    </row>
    <row r="5" spans="1:7" s="63" customFormat="1" ht="27.75" customHeight="1">
      <c r="A5" s="68"/>
      <c r="B5" s="68"/>
      <c r="C5" s="69" t="s">
        <v>338</v>
      </c>
      <c r="D5" s="68"/>
      <c r="E5" s="68"/>
      <c r="F5" s="70">
        <v>50</v>
      </c>
      <c r="G5" s="71"/>
    </row>
    <row r="6" spans="1:7" s="63" customFormat="1" ht="27.75" customHeight="1">
      <c r="A6" s="68"/>
      <c r="B6" s="68"/>
      <c r="C6" s="69" t="s">
        <v>339</v>
      </c>
      <c r="D6" s="68"/>
      <c r="E6" s="68"/>
      <c r="F6" s="70"/>
      <c r="G6" s="72"/>
    </row>
    <row r="7" spans="1:7" s="63" customFormat="1" ht="27.75" customHeight="1">
      <c r="A7" s="68"/>
      <c r="B7" s="68"/>
      <c r="C7" s="69" t="s">
        <v>340</v>
      </c>
      <c r="D7" s="68"/>
      <c r="E7" s="68"/>
      <c r="F7" s="70"/>
      <c r="G7" s="72"/>
    </row>
    <row r="8" spans="1:7" s="63" customFormat="1" ht="81" customHeight="1">
      <c r="A8" s="73" t="s">
        <v>341</v>
      </c>
      <c r="B8" s="74" t="s">
        <v>342</v>
      </c>
      <c r="C8" s="75"/>
      <c r="D8" s="75"/>
      <c r="E8" s="75"/>
      <c r="F8" s="75"/>
      <c r="G8" s="75"/>
    </row>
    <row r="9" spans="1:7" s="63" customFormat="1" ht="37.5" customHeight="1">
      <c r="A9" s="73" t="s">
        <v>343</v>
      </c>
      <c r="B9" s="73" t="s">
        <v>344</v>
      </c>
      <c r="C9" s="68"/>
      <c r="D9" s="68"/>
      <c r="E9" s="73" t="s">
        <v>345</v>
      </c>
      <c r="F9" s="68"/>
      <c r="G9" s="73" t="s">
        <v>346</v>
      </c>
    </row>
    <row r="10" spans="1:7" s="63" customFormat="1" ht="21" customHeight="1">
      <c r="A10" s="68"/>
      <c r="B10" s="73" t="s">
        <v>347</v>
      </c>
      <c r="C10" s="67" t="s">
        <v>348</v>
      </c>
      <c r="D10" s="76" t="s">
        <v>349</v>
      </c>
      <c r="E10" s="76" t="s">
        <v>350</v>
      </c>
      <c r="F10" s="68"/>
      <c r="G10" s="77">
        <v>1</v>
      </c>
    </row>
    <row r="11" spans="1:7" s="63" customFormat="1" ht="21" customHeight="1">
      <c r="A11" s="68"/>
      <c r="B11" s="73"/>
      <c r="C11" s="73" t="s">
        <v>351</v>
      </c>
      <c r="D11" s="76" t="s">
        <v>349</v>
      </c>
      <c r="E11" s="78" t="s">
        <v>352</v>
      </c>
      <c r="F11" s="68"/>
      <c r="G11" s="77">
        <v>1</v>
      </c>
    </row>
    <row r="12" spans="1:7" s="63" customFormat="1" ht="21" customHeight="1">
      <c r="A12" s="68"/>
      <c r="B12" s="73"/>
      <c r="C12" s="73"/>
      <c r="D12" s="76" t="s">
        <v>353</v>
      </c>
      <c r="E12" s="76" t="s">
        <v>354</v>
      </c>
      <c r="F12" s="68"/>
      <c r="G12" s="77">
        <v>1</v>
      </c>
    </row>
    <row r="13" spans="1:7" s="63" customFormat="1" ht="21" customHeight="1">
      <c r="A13" s="68"/>
      <c r="B13" s="79" t="s">
        <v>355</v>
      </c>
      <c r="C13" s="67" t="s">
        <v>356</v>
      </c>
      <c r="D13" s="76" t="s">
        <v>349</v>
      </c>
      <c r="E13" s="76" t="s">
        <v>357</v>
      </c>
      <c r="F13" s="76"/>
      <c r="G13" s="77">
        <v>1</v>
      </c>
    </row>
    <row r="14" spans="1:7" s="63" customFormat="1" ht="34.5" customHeight="1">
      <c r="A14" s="68"/>
      <c r="B14" s="80"/>
      <c r="C14" s="67"/>
      <c r="D14" s="76" t="s">
        <v>353</v>
      </c>
      <c r="E14" s="78" t="s">
        <v>358</v>
      </c>
      <c r="F14" s="76"/>
      <c r="G14" s="76" t="s">
        <v>359</v>
      </c>
    </row>
    <row r="15" spans="1:7" s="63" customFormat="1" ht="27" customHeight="1">
      <c r="A15" s="68"/>
      <c r="B15" s="80"/>
      <c r="C15" s="81" t="s">
        <v>360</v>
      </c>
      <c r="D15" s="76" t="s">
        <v>349</v>
      </c>
      <c r="E15" s="76" t="s">
        <v>361</v>
      </c>
      <c r="F15" s="76"/>
      <c r="G15" s="77">
        <v>1</v>
      </c>
    </row>
    <row r="16" spans="1:7" s="63" customFormat="1" ht="27" customHeight="1">
      <c r="A16" s="68"/>
      <c r="B16" s="80"/>
      <c r="C16" s="82"/>
      <c r="D16" s="76" t="s">
        <v>353</v>
      </c>
      <c r="E16" s="76" t="s">
        <v>362</v>
      </c>
      <c r="F16" s="76"/>
      <c r="G16" s="76" t="s">
        <v>363</v>
      </c>
    </row>
    <row r="17" spans="1:7" s="63" customFormat="1" ht="27" customHeight="1">
      <c r="A17" s="68"/>
      <c r="B17" s="80"/>
      <c r="C17" s="82"/>
      <c r="D17" s="76" t="s">
        <v>364</v>
      </c>
      <c r="E17" s="76" t="s">
        <v>365</v>
      </c>
      <c r="F17" s="76"/>
      <c r="G17" s="83" t="s">
        <v>366</v>
      </c>
    </row>
    <row r="18" spans="1:7" s="63" customFormat="1" ht="27" customHeight="1">
      <c r="A18" s="68"/>
      <c r="B18" s="84"/>
      <c r="C18" s="85"/>
      <c r="D18" s="76" t="s">
        <v>367</v>
      </c>
      <c r="E18" s="86" t="s">
        <v>368</v>
      </c>
      <c r="F18" s="87"/>
      <c r="G18" s="88" t="s">
        <v>369</v>
      </c>
    </row>
    <row r="19" spans="1:7" s="63" customFormat="1" ht="27" customHeight="1">
      <c r="A19" s="68"/>
      <c r="B19" s="73" t="s">
        <v>370</v>
      </c>
      <c r="C19" s="78" t="s">
        <v>371</v>
      </c>
      <c r="D19" s="76" t="s">
        <v>349</v>
      </c>
      <c r="E19" s="89" t="s">
        <v>372</v>
      </c>
      <c r="F19" s="76"/>
      <c r="G19" s="76" t="s">
        <v>373</v>
      </c>
    </row>
    <row r="20" spans="1:7" s="63" customFormat="1" ht="47.25" customHeight="1">
      <c r="A20" s="73" t="s">
        <v>374</v>
      </c>
      <c r="B20" s="90"/>
      <c r="C20" s="68"/>
      <c r="D20" s="68"/>
      <c r="E20" s="68"/>
      <c r="F20" s="68"/>
      <c r="G20" s="68"/>
    </row>
    <row r="21" spans="1:15" s="63" customFormat="1" ht="37.5" customHeight="1">
      <c r="A21" s="91" t="s">
        <v>375</v>
      </c>
      <c r="B21" s="91"/>
      <c r="C21" s="91"/>
      <c r="D21" s="91"/>
      <c r="E21" s="91"/>
      <c r="F21" s="91"/>
      <c r="G21" s="91"/>
      <c r="H21" s="92"/>
      <c r="I21" s="92"/>
      <c r="J21" s="92"/>
      <c r="K21" s="92"/>
      <c r="L21" s="92"/>
      <c r="M21" s="92"/>
      <c r="N21" s="92"/>
      <c r="O21" s="92"/>
    </row>
    <row r="22" spans="1:7" s="63" customFormat="1" ht="44.25" customHeight="1">
      <c r="A22" s="93" t="s">
        <v>376</v>
      </c>
      <c r="B22" s="94"/>
      <c r="C22" s="94"/>
      <c r="D22" s="94"/>
      <c r="E22" s="94"/>
      <c r="F22" s="94"/>
      <c r="G22" s="94"/>
    </row>
    <row r="23" s="63" customFormat="1" ht="14.25">
      <c r="A23" s="95"/>
    </row>
  </sheetData>
  <sheetProtection/>
  <mergeCells count="34">
    <mergeCell ref="A1:C1"/>
    <mergeCell ref="A2:G2"/>
    <mergeCell ref="A3:G3"/>
    <mergeCell ref="C4:E4"/>
    <mergeCell ref="F4:G4"/>
    <mergeCell ref="C5:E5"/>
    <mergeCell ref="F5:G5"/>
    <mergeCell ref="C6:E6"/>
    <mergeCell ref="F6:G6"/>
    <mergeCell ref="C7:E7"/>
    <mergeCell ref="F7:G7"/>
    <mergeCell ref="B8:G8"/>
    <mergeCell ref="B9:D9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20:G20"/>
    <mergeCell ref="A21:G21"/>
    <mergeCell ref="A22:G22"/>
    <mergeCell ref="A9:A19"/>
    <mergeCell ref="B10:B12"/>
    <mergeCell ref="B13:B18"/>
    <mergeCell ref="C11:C12"/>
    <mergeCell ref="C13:C14"/>
    <mergeCell ref="C15:C18"/>
    <mergeCell ref="A4:B7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1">
      <selection activeCell="A1" sqref="A1:C1"/>
    </sheetView>
  </sheetViews>
  <sheetFormatPr defaultColWidth="9.00390625" defaultRowHeight="14.25"/>
  <cols>
    <col min="1" max="1" width="7.25390625" style="3" customWidth="1"/>
    <col min="2" max="2" width="5.375" style="1" customWidth="1"/>
    <col min="3" max="3" width="9.50390625" style="1" customWidth="1"/>
    <col min="4" max="4" width="23.375" style="1" customWidth="1"/>
    <col min="5" max="5" width="5.875" style="1" customWidth="1"/>
    <col min="6" max="6" width="4.625" style="1" customWidth="1"/>
    <col min="7" max="7" width="5.75390625" style="1" customWidth="1"/>
    <col min="8" max="8" width="3.75390625" style="1" customWidth="1"/>
    <col min="9" max="9" width="5.00390625" style="1" customWidth="1"/>
    <col min="10" max="10" width="9.00390625" style="1" customWidth="1"/>
    <col min="11" max="11" width="3.875" style="1" customWidth="1"/>
    <col min="12" max="12" width="9.625" style="1" customWidth="1"/>
    <col min="13" max="255" width="9.00390625" style="1" customWidth="1"/>
    <col min="256" max="256" width="9.00390625" style="4" customWidth="1"/>
  </cols>
  <sheetData>
    <row r="1" spans="1:3" ht="27.75" customHeight="1">
      <c r="A1" s="5" t="s">
        <v>377</v>
      </c>
      <c r="B1" s="5"/>
      <c r="C1" s="5"/>
    </row>
    <row r="2" spans="1:256" s="1" customFormat="1" ht="27" customHeight="1">
      <c r="A2" s="59" t="s">
        <v>378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IV2" s="4"/>
    </row>
    <row r="3" spans="1:256" s="1" customFormat="1" ht="27" customHeight="1">
      <c r="A3" s="7" t="s">
        <v>335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IV3" s="4"/>
    </row>
    <row r="4" spans="1:256" s="1" customFormat="1" ht="28.5" customHeight="1">
      <c r="A4" s="8" t="s">
        <v>379</v>
      </c>
      <c r="B4" s="9" t="s">
        <v>314</v>
      </c>
      <c r="C4" s="10"/>
      <c r="D4" s="11"/>
      <c r="E4" s="9" t="s">
        <v>380</v>
      </c>
      <c r="F4" s="10"/>
      <c r="G4" s="10"/>
      <c r="H4" s="10"/>
      <c r="I4" s="11"/>
      <c r="J4" s="8" t="s">
        <v>381</v>
      </c>
      <c r="K4" s="8"/>
      <c r="L4" s="8"/>
      <c r="IV4" s="4"/>
    </row>
    <row r="5" spans="1:256" s="1" customFormat="1" ht="18.75" customHeight="1">
      <c r="A5" s="8" t="s">
        <v>382</v>
      </c>
      <c r="B5" s="12" t="s">
        <v>383</v>
      </c>
      <c r="C5" s="13"/>
      <c r="D5" s="13"/>
      <c r="E5" s="13"/>
      <c r="F5" s="13"/>
      <c r="G5" s="13"/>
      <c r="H5" s="13"/>
      <c r="I5" s="13"/>
      <c r="J5" s="13"/>
      <c r="K5" s="13"/>
      <c r="L5" s="46"/>
      <c r="IV5" s="4"/>
    </row>
    <row r="6" spans="1:256" s="1" customFormat="1" ht="18.75" customHeight="1">
      <c r="A6" s="8"/>
      <c r="B6" s="60" t="s">
        <v>384</v>
      </c>
      <c r="C6" s="15"/>
      <c r="D6" s="15"/>
      <c r="E6" s="15"/>
      <c r="F6" s="15"/>
      <c r="G6" s="15"/>
      <c r="H6" s="15"/>
      <c r="I6" s="15"/>
      <c r="J6" s="15"/>
      <c r="K6" s="15"/>
      <c r="L6" s="47"/>
      <c r="IV6" s="4"/>
    </row>
    <row r="7" spans="1:256" s="1" customFormat="1" ht="30.75" customHeight="1">
      <c r="A7" s="8" t="s">
        <v>385</v>
      </c>
      <c r="B7" s="8" t="s">
        <v>386</v>
      </c>
      <c r="C7" s="8"/>
      <c r="D7" s="8" t="s">
        <v>387</v>
      </c>
      <c r="E7" s="8"/>
      <c r="F7" s="9" t="s">
        <v>388</v>
      </c>
      <c r="G7" s="10"/>
      <c r="H7" s="11"/>
      <c r="I7" s="8" t="s">
        <v>389</v>
      </c>
      <c r="J7" s="8"/>
      <c r="K7" s="9">
        <v>13950755933</v>
      </c>
      <c r="L7" s="11"/>
      <c r="IV7" s="4"/>
    </row>
    <row r="8" spans="1:256" s="1" customFormat="1" ht="27">
      <c r="A8" s="8" t="s">
        <v>390</v>
      </c>
      <c r="B8" s="17" t="s">
        <v>391</v>
      </c>
      <c r="C8" s="17"/>
      <c r="D8" s="17"/>
      <c r="E8" s="17"/>
      <c r="F8" s="17"/>
      <c r="G8" s="17"/>
      <c r="H8" s="17"/>
      <c r="I8" s="17"/>
      <c r="J8" s="17"/>
      <c r="K8" s="17"/>
      <c r="L8" s="17"/>
      <c r="IV8" s="4"/>
    </row>
    <row r="9" spans="1:256" s="1" customFormat="1" ht="52.5" customHeight="1">
      <c r="A9" s="8" t="s">
        <v>392</v>
      </c>
      <c r="B9" s="61" t="s">
        <v>393</v>
      </c>
      <c r="C9" s="61"/>
      <c r="D9" s="61"/>
      <c r="E9" s="61"/>
      <c r="F9" s="61"/>
      <c r="G9" s="61"/>
      <c r="H9" s="61"/>
      <c r="I9" s="61"/>
      <c r="J9" s="61"/>
      <c r="K9" s="61"/>
      <c r="L9" s="61"/>
      <c r="IV9" s="4"/>
    </row>
    <row r="10" spans="1:256" s="1" customFormat="1" ht="33" customHeight="1">
      <c r="A10" s="8" t="s">
        <v>394</v>
      </c>
      <c r="B10" s="8" t="s">
        <v>395</v>
      </c>
      <c r="C10" s="8"/>
      <c r="D10" s="9" t="s">
        <v>396</v>
      </c>
      <c r="E10" s="10"/>
      <c r="F10" s="10"/>
      <c r="G10" s="10"/>
      <c r="H10" s="10"/>
      <c r="I10" s="10"/>
      <c r="J10" s="10"/>
      <c r="K10" s="10"/>
      <c r="L10" s="11"/>
      <c r="IV10" s="4"/>
    </row>
    <row r="11" spans="1:256" s="1" customFormat="1" ht="33" customHeight="1">
      <c r="A11" s="8"/>
      <c r="B11" s="8" t="s">
        <v>397</v>
      </c>
      <c r="C11" s="8"/>
      <c r="D11" s="8" t="s">
        <v>398</v>
      </c>
      <c r="E11" s="8"/>
      <c r="F11" s="8"/>
      <c r="G11" s="8"/>
      <c r="H11" s="8"/>
      <c r="I11" s="8"/>
      <c r="J11" s="8"/>
      <c r="K11" s="8"/>
      <c r="L11" s="8"/>
      <c r="IV11" s="4"/>
    </row>
    <row r="12" spans="1:256" s="1" customFormat="1" ht="28.5" customHeight="1">
      <c r="A12" s="8" t="s">
        <v>399</v>
      </c>
      <c r="B12" s="21" t="s">
        <v>400</v>
      </c>
      <c r="C12" s="22"/>
      <c r="D12" s="23"/>
      <c r="E12" s="24" t="s">
        <v>319</v>
      </c>
      <c r="F12" s="25"/>
      <c r="G12" s="25"/>
      <c r="H12" s="25"/>
      <c r="I12" s="50"/>
      <c r="J12" s="8" t="s">
        <v>401</v>
      </c>
      <c r="K12" s="8"/>
      <c r="L12" s="8"/>
      <c r="IV12" s="4"/>
    </row>
    <row r="13" spans="1:256" s="1" customFormat="1" ht="18.75" customHeight="1">
      <c r="A13" s="8"/>
      <c r="B13" s="26" t="s">
        <v>337</v>
      </c>
      <c r="C13" s="26"/>
      <c r="D13" s="11">
        <v>27400</v>
      </c>
      <c r="E13" s="8">
        <v>27400</v>
      </c>
      <c r="F13" s="8"/>
      <c r="G13" s="8"/>
      <c r="H13" s="8"/>
      <c r="I13" s="8"/>
      <c r="J13" s="8">
        <v>0</v>
      </c>
      <c r="K13" s="8"/>
      <c r="L13" s="8"/>
      <c r="IV13" s="4"/>
    </row>
    <row r="14" spans="1:256" s="1" customFormat="1" ht="28.5" customHeight="1">
      <c r="A14" s="8"/>
      <c r="B14" s="27" t="s">
        <v>402</v>
      </c>
      <c r="C14" s="27"/>
      <c r="D14" s="11">
        <v>1300</v>
      </c>
      <c r="E14" s="8">
        <v>1300</v>
      </c>
      <c r="F14" s="8"/>
      <c r="G14" s="8"/>
      <c r="H14" s="8"/>
      <c r="I14" s="8"/>
      <c r="J14" s="8">
        <v>0</v>
      </c>
      <c r="K14" s="8"/>
      <c r="L14" s="8"/>
      <c r="IV14" s="4"/>
    </row>
    <row r="15" spans="1:256" s="1" customFormat="1" ht="23.25" customHeight="1">
      <c r="A15" s="8"/>
      <c r="B15" s="27" t="s">
        <v>403</v>
      </c>
      <c r="C15" s="27"/>
      <c r="D15" s="11">
        <v>26100</v>
      </c>
      <c r="E15" s="8">
        <v>26100</v>
      </c>
      <c r="F15" s="8"/>
      <c r="G15" s="8"/>
      <c r="H15" s="8"/>
      <c r="I15" s="8"/>
      <c r="J15" s="8">
        <v>0</v>
      </c>
      <c r="K15" s="8"/>
      <c r="L15" s="8"/>
      <c r="IV15" s="4"/>
    </row>
    <row r="16" spans="1:256" s="1" customFormat="1" ht="23.25" customHeight="1">
      <c r="A16" s="8"/>
      <c r="B16" s="28" t="s">
        <v>404</v>
      </c>
      <c r="C16" s="29"/>
      <c r="D16" s="11">
        <v>0</v>
      </c>
      <c r="E16" s="8">
        <v>0</v>
      </c>
      <c r="F16" s="8"/>
      <c r="G16" s="8"/>
      <c r="H16" s="8"/>
      <c r="I16" s="8"/>
      <c r="J16" s="8">
        <v>0</v>
      </c>
      <c r="K16" s="8"/>
      <c r="L16" s="8"/>
      <c r="IV16" s="4"/>
    </row>
    <row r="17" spans="1:256" s="1" customFormat="1" ht="19.5" customHeight="1">
      <c r="A17" s="8"/>
      <c r="B17" s="28" t="s">
        <v>405</v>
      </c>
      <c r="C17" s="29"/>
      <c r="D17" s="11">
        <v>0</v>
      </c>
      <c r="E17" s="8">
        <v>0</v>
      </c>
      <c r="F17" s="8"/>
      <c r="G17" s="8"/>
      <c r="H17" s="8"/>
      <c r="I17" s="8"/>
      <c r="J17" s="8">
        <v>0</v>
      </c>
      <c r="K17" s="8"/>
      <c r="L17" s="8"/>
      <c r="IV17" s="4"/>
    </row>
    <row r="18" spans="1:256" s="1" customFormat="1" ht="18.75" customHeight="1">
      <c r="A18" s="8"/>
      <c r="B18" s="27" t="s">
        <v>406</v>
      </c>
      <c r="C18" s="27"/>
      <c r="D18" s="11">
        <v>0</v>
      </c>
      <c r="E18" s="8">
        <v>0</v>
      </c>
      <c r="F18" s="8"/>
      <c r="G18" s="8"/>
      <c r="H18" s="8"/>
      <c r="I18" s="8"/>
      <c r="J18" s="8">
        <v>0</v>
      </c>
      <c r="K18" s="8"/>
      <c r="L18" s="8"/>
      <c r="IV18" s="4"/>
    </row>
    <row r="19" spans="1:256" s="1" customFormat="1" ht="51" customHeight="1">
      <c r="A19" s="8" t="s">
        <v>407</v>
      </c>
      <c r="B19" s="21" t="s">
        <v>318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IV19" s="4"/>
    </row>
    <row r="20" spans="1:12" s="2" customFormat="1" ht="27">
      <c r="A20" s="8" t="s">
        <v>408</v>
      </c>
      <c r="B20" s="8" t="s">
        <v>409</v>
      </c>
      <c r="C20" s="8" t="s">
        <v>410</v>
      </c>
      <c r="D20" s="8" t="s">
        <v>411</v>
      </c>
      <c r="E20" s="9" t="s">
        <v>412</v>
      </c>
      <c r="F20" s="10"/>
      <c r="G20" s="10"/>
      <c r="H20" s="11"/>
      <c r="I20" s="9" t="s">
        <v>413</v>
      </c>
      <c r="J20" s="11"/>
      <c r="K20" s="9" t="s">
        <v>346</v>
      </c>
      <c r="L20" s="11"/>
    </row>
    <row r="21" spans="1:256" s="1" customFormat="1" ht="33.75" customHeight="1">
      <c r="A21" s="8"/>
      <c r="B21" s="30" t="s">
        <v>414</v>
      </c>
      <c r="C21" s="30" t="s">
        <v>415</v>
      </c>
      <c r="D21" s="10" t="s">
        <v>416</v>
      </c>
      <c r="E21" s="9" t="s">
        <v>417</v>
      </c>
      <c r="F21" s="10"/>
      <c r="G21" s="10"/>
      <c r="H21" s="11"/>
      <c r="I21" s="9" t="s">
        <v>418</v>
      </c>
      <c r="J21" s="10"/>
      <c r="K21" s="8" t="s">
        <v>418</v>
      </c>
      <c r="L21" s="8"/>
      <c r="IV21" s="4"/>
    </row>
    <row r="22" spans="1:256" s="1" customFormat="1" ht="33.75" customHeight="1">
      <c r="A22" s="8"/>
      <c r="B22" s="31"/>
      <c r="C22" s="32"/>
      <c r="D22" s="10" t="s">
        <v>419</v>
      </c>
      <c r="E22" s="44">
        <v>0.98</v>
      </c>
      <c r="F22" s="10"/>
      <c r="G22" s="10"/>
      <c r="H22" s="11"/>
      <c r="I22" s="44">
        <v>0.6</v>
      </c>
      <c r="J22" s="10"/>
      <c r="K22" s="44">
        <v>1</v>
      </c>
      <c r="L22" s="11"/>
      <c r="IV22" s="4"/>
    </row>
    <row r="23" spans="1:256" s="1" customFormat="1" ht="33.75" customHeight="1">
      <c r="A23" s="8"/>
      <c r="B23" s="31"/>
      <c r="C23" s="8" t="s">
        <v>351</v>
      </c>
      <c r="D23" s="10" t="s">
        <v>420</v>
      </c>
      <c r="E23" s="9">
        <v>27400</v>
      </c>
      <c r="F23" s="10"/>
      <c r="G23" s="10"/>
      <c r="H23" s="11"/>
      <c r="I23" s="9">
        <v>16440</v>
      </c>
      <c r="J23" s="10"/>
      <c r="K23" s="9">
        <v>27400</v>
      </c>
      <c r="L23" s="11"/>
      <c r="IV23" s="4"/>
    </row>
    <row r="24" spans="1:256" s="1" customFormat="1" ht="33.75" customHeight="1">
      <c r="A24" s="8"/>
      <c r="B24" s="32"/>
      <c r="C24" s="8" t="s">
        <v>421</v>
      </c>
      <c r="D24" s="10" t="s">
        <v>381</v>
      </c>
      <c r="E24" s="9" t="s">
        <v>381</v>
      </c>
      <c r="F24" s="10"/>
      <c r="G24" s="10"/>
      <c r="H24" s="11"/>
      <c r="I24" s="9" t="s">
        <v>381</v>
      </c>
      <c r="J24" s="10"/>
      <c r="K24" s="9" t="s">
        <v>381</v>
      </c>
      <c r="L24" s="11"/>
      <c r="IV24" s="4"/>
    </row>
    <row r="25" spans="1:256" s="1" customFormat="1" ht="33.75" customHeight="1">
      <c r="A25" s="8"/>
      <c r="B25" s="8" t="s">
        <v>355</v>
      </c>
      <c r="C25" s="30" t="s">
        <v>356</v>
      </c>
      <c r="D25" s="10" t="s">
        <v>422</v>
      </c>
      <c r="E25" s="9">
        <v>197851</v>
      </c>
      <c r="F25" s="10"/>
      <c r="G25" s="10"/>
      <c r="H25" s="11"/>
      <c r="I25" s="9" t="s">
        <v>423</v>
      </c>
      <c r="J25" s="10"/>
      <c r="K25" s="8" t="s">
        <v>423</v>
      </c>
      <c r="L25" s="8"/>
      <c r="IV25" s="4"/>
    </row>
    <row r="26" spans="1:256" s="1" customFormat="1" ht="33.75" customHeight="1">
      <c r="A26" s="8"/>
      <c r="B26" s="8"/>
      <c r="C26" s="32"/>
      <c r="D26" s="10" t="s">
        <v>424</v>
      </c>
      <c r="E26" s="9">
        <v>16</v>
      </c>
      <c r="F26" s="10"/>
      <c r="G26" s="10"/>
      <c r="H26" s="11"/>
      <c r="I26" s="9" t="s">
        <v>425</v>
      </c>
      <c r="J26" s="10"/>
      <c r="K26" s="9" t="s">
        <v>425</v>
      </c>
      <c r="L26" s="11"/>
      <c r="IV26" s="4"/>
    </row>
    <row r="27" spans="1:256" s="1" customFormat="1" ht="33.75" customHeight="1">
      <c r="A27" s="8"/>
      <c r="B27" s="8"/>
      <c r="C27" s="8" t="s">
        <v>360</v>
      </c>
      <c r="D27" s="10" t="s">
        <v>426</v>
      </c>
      <c r="E27" s="44">
        <v>0.95</v>
      </c>
      <c r="F27" s="10"/>
      <c r="G27" s="10"/>
      <c r="H27" s="11"/>
      <c r="I27" s="44">
        <v>0.98</v>
      </c>
      <c r="J27" s="10"/>
      <c r="K27" s="44">
        <v>0.98</v>
      </c>
      <c r="L27" s="11"/>
      <c r="IV27" s="4"/>
    </row>
    <row r="28" spans="1:256" s="1" customFormat="1" ht="33.75" customHeight="1">
      <c r="A28" s="8"/>
      <c r="B28" s="8" t="s">
        <v>370</v>
      </c>
      <c r="C28" s="8" t="s">
        <v>427</v>
      </c>
      <c r="D28" s="10" t="s">
        <v>381</v>
      </c>
      <c r="E28" s="9" t="s">
        <v>381</v>
      </c>
      <c r="F28" s="10"/>
      <c r="G28" s="10"/>
      <c r="H28" s="11"/>
      <c r="I28" s="9" t="s">
        <v>381</v>
      </c>
      <c r="J28" s="10"/>
      <c r="K28" s="9" t="s">
        <v>381</v>
      </c>
      <c r="L28" s="11"/>
      <c r="IV28" s="4"/>
    </row>
    <row r="29" spans="1:256" s="1" customFormat="1" ht="33.75" customHeight="1">
      <c r="A29" s="8"/>
      <c r="B29" s="8"/>
      <c r="C29" s="8" t="s">
        <v>428</v>
      </c>
      <c r="D29" s="10" t="s">
        <v>429</v>
      </c>
      <c r="E29" s="44">
        <v>0.05</v>
      </c>
      <c r="F29" s="10"/>
      <c r="G29" s="10"/>
      <c r="H29" s="11"/>
      <c r="I29" s="44">
        <v>0.08</v>
      </c>
      <c r="J29" s="62"/>
      <c r="K29" s="44">
        <v>0.08</v>
      </c>
      <c r="L29" s="11"/>
      <c r="IV29" s="4"/>
    </row>
    <row r="30" spans="1:256" s="1" customFormat="1" ht="33.75" customHeight="1">
      <c r="A30" s="8"/>
      <c r="B30" s="8"/>
      <c r="C30" s="8" t="s">
        <v>430</v>
      </c>
      <c r="D30" s="10" t="s">
        <v>381</v>
      </c>
      <c r="E30" s="9" t="s">
        <v>381</v>
      </c>
      <c r="F30" s="10"/>
      <c r="G30" s="10"/>
      <c r="H30" s="11"/>
      <c r="I30" s="9" t="s">
        <v>381</v>
      </c>
      <c r="J30" s="10"/>
      <c r="K30" s="9" t="s">
        <v>381</v>
      </c>
      <c r="L30" s="11"/>
      <c r="IV30" s="4"/>
    </row>
    <row r="31" spans="1:256" s="1" customFormat="1" ht="33.75" customHeight="1">
      <c r="A31" s="8"/>
      <c r="B31" s="8"/>
      <c r="C31" s="8" t="s">
        <v>431</v>
      </c>
      <c r="D31" s="10" t="s">
        <v>432</v>
      </c>
      <c r="E31" s="9" t="s">
        <v>433</v>
      </c>
      <c r="F31" s="10"/>
      <c r="G31" s="10"/>
      <c r="H31" s="11"/>
      <c r="I31" s="9" t="s">
        <v>434</v>
      </c>
      <c r="J31" s="10"/>
      <c r="K31" s="9" t="s">
        <v>435</v>
      </c>
      <c r="L31" s="11"/>
      <c r="IV31" s="4"/>
    </row>
    <row r="32" spans="1:256" s="1" customFormat="1" ht="47.25" customHeight="1">
      <c r="A32" s="8"/>
      <c r="B32" s="8"/>
      <c r="C32" s="30" t="s">
        <v>436</v>
      </c>
      <c r="D32" s="10" t="s">
        <v>437</v>
      </c>
      <c r="E32" s="44">
        <v>0.9</v>
      </c>
      <c r="F32" s="10"/>
      <c r="G32" s="10"/>
      <c r="H32" s="11"/>
      <c r="I32" s="44">
        <v>0.95</v>
      </c>
      <c r="J32" s="10"/>
      <c r="K32" s="44">
        <v>0.95</v>
      </c>
      <c r="L32" s="11"/>
      <c r="IV32" s="4"/>
    </row>
    <row r="33" spans="1:256" s="1" customFormat="1" ht="42" customHeight="1">
      <c r="A33" s="8" t="s">
        <v>374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IV33" s="4"/>
    </row>
    <row r="34" spans="1:256" s="1" customFormat="1" ht="29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IV34" s="4"/>
    </row>
  </sheetData>
  <sheetProtection/>
  <mergeCells count="91">
    <mergeCell ref="A1:C1"/>
    <mergeCell ref="A2:L2"/>
    <mergeCell ref="A3:L3"/>
    <mergeCell ref="B4:D4"/>
    <mergeCell ref="E4:I4"/>
    <mergeCell ref="J4:L4"/>
    <mergeCell ref="B5:L5"/>
    <mergeCell ref="B6:L6"/>
    <mergeCell ref="B7:C7"/>
    <mergeCell ref="D7:E7"/>
    <mergeCell ref="F7:H7"/>
    <mergeCell ref="I7:J7"/>
    <mergeCell ref="K7:L7"/>
    <mergeCell ref="B8:L8"/>
    <mergeCell ref="B9:L9"/>
    <mergeCell ref="B10:C10"/>
    <mergeCell ref="D10:L10"/>
    <mergeCell ref="B11:C11"/>
    <mergeCell ref="D11:L11"/>
    <mergeCell ref="B12:D12"/>
    <mergeCell ref="E12:I12"/>
    <mergeCell ref="J12:L12"/>
    <mergeCell ref="B13:C13"/>
    <mergeCell ref="E13:I13"/>
    <mergeCell ref="J13:L13"/>
    <mergeCell ref="B14:C14"/>
    <mergeCell ref="E14:I14"/>
    <mergeCell ref="J14:L14"/>
    <mergeCell ref="B15:C15"/>
    <mergeCell ref="E15:I15"/>
    <mergeCell ref="J15:L15"/>
    <mergeCell ref="B16:C16"/>
    <mergeCell ref="E16:I16"/>
    <mergeCell ref="J16:L16"/>
    <mergeCell ref="B17:C17"/>
    <mergeCell ref="E17:I17"/>
    <mergeCell ref="J17:L17"/>
    <mergeCell ref="B18:C18"/>
    <mergeCell ref="E18:I18"/>
    <mergeCell ref="J18:L18"/>
    <mergeCell ref="B19:L19"/>
    <mergeCell ref="E20:H20"/>
    <mergeCell ref="I20:J20"/>
    <mergeCell ref="K20:L20"/>
    <mergeCell ref="E21:H21"/>
    <mergeCell ref="I21:J21"/>
    <mergeCell ref="K21:L21"/>
    <mergeCell ref="E22:H22"/>
    <mergeCell ref="I22:J22"/>
    <mergeCell ref="K22:L22"/>
    <mergeCell ref="E23:H23"/>
    <mergeCell ref="I23:J23"/>
    <mergeCell ref="K23:L23"/>
    <mergeCell ref="E24:H24"/>
    <mergeCell ref="I24:J24"/>
    <mergeCell ref="K24:L24"/>
    <mergeCell ref="E25:H25"/>
    <mergeCell ref="I25:J25"/>
    <mergeCell ref="K25:L25"/>
    <mergeCell ref="E26:H26"/>
    <mergeCell ref="I26:J26"/>
    <mergeCell ref="K26:L26"/>
    <mergeCell ref="E27:H27"/>
    <mergeCell ref="I27:J27"/>
    <mergeCell ref="K27:L27"/>
    <mergeCell ref="E28:H28"/>
    <mergeCell ref="I28:J28"/>
    <mergeCell ref="K28:L28"/>
    <mergeCell ref="E29:H29"/>
    <mergeCell ref="I29:J29"/>
    <mergeCell ref="K29:L29"/>
    <mergeCell ref="E30:H30"/>
    <mergeCell ref="I30:J30"/>
    <mergeCell ref="K30:L30"/>
    <mergeCell ref="E31:H31"/>
    <mergeCell ref="I31:J31"/>
    <mergeCell ref="K31:L31"/>
    <mergeCell ref="E32:H32"/>
    <mergeCell ref="I32:J32"/>
    <mergeCell ref="K32:L32"/>
    <mergeCell ref="B33:L33"/>
    <mergeCell ref="A34:L34"/>
    <mergeCell ref="A5:A6"/>
    <mergeCell ref="A10:A11"/>
    <mergeCell ref="A12:A18"/>
    <mergeCell ref="A20:A32"/>
    <mergeCell ref="B21:B24"/>
    <mergeCell ref="B25:B27"/>
    <mergeCell ref="B28:B32"/>
    <mergeCell ref="C21:C22"/>
    <mergeCell ref="C25:C26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4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1" width="7.25390625" style="3" customWidth="1"/>
    <col min="2" max="2" width="5.375" style="1" customWidth="1"/>
    <col min="3" max="3" width="9.50390625" style="1" customWidth="1"/>
    <col min="4" max="4" width="19.625" style="1" customWidth="1"/>
    <col min="5" max="5" width="4.75390625" style="1" customWidth="1"/>
    <col min="6" max="6" width="3.50390625" style="1" customWidth="1"/>
    <col min="7" max="7" width="4.00390625" style="1" customWidth="1"/>
    <col min="8" max="8" width="3.75390625" style="1" customWidth="1"/>
    <col min="9" max="12" width="5.75390625" style="1" customWidth="1"/>
    <col min="13" max="255" width="9.00390625" style="1" customWidth="1"/>
    <col min="256" max="256" width="9.00390625" style="4" customWidth="1"/>
  </cols>
  <sheetData>
    <row r="1" spans="1:3" ht="14.25">
      <c r="A1" s="5" t="s">
        <v>377</v>
      </c>
      <c r="B1" s="5"/>
      <c r="C1" s="5"/>
    </row>
    <row r="2" spans="1:256" s="1" customFormat="1" ht="39" customHeight="1">
      <c r="A2" s="6" t="s">
        <v>378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IV2" s="4"/>
    </row>
    <row r="3" spans="1:256" s="1" customFormat="1" ht="27" customHeight="1">
      <c r="A3" s="7" t="s">
        <v>335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IV3" s="4"/>
    </row>
    <row r="4" spans="1:256" s="1" customFormat="1" ht="39" customHeight="1">
      <c r="A4" s="8" t="s">
        <v>379</v>
      </c>
      <c r="B4" s="9" t="s">
        <v>327</v>
      </c>
      <c r="C4" s="10"/>
      <c r="D4" s="11"/>
      <c r="E4" s="9" t="s">
        <v>380</v>
      </c>
      <c r="F4" s="10"/>
      <c r="G4" s="10"/>
      <c r="H4" s="10"/>
      <c r="I4" s="11"/>
      <c r="J4" s="8"/>
      <c r="K4" s="8"/>
      <c r="L4" s="8"/>
      <c r="IV4" s="4"/>
    </row>
    <row r="5" spans="1:256" s="1" customFormat="1" ht="30" customHeight="1">
      <c r="A5" s="8" t="s">
        <v>382</v>
      </c>
      <c r="B5" s="12" t="s">
        <v>383</v>
      </c>
      <c r="C5" s="13"/>
      <c r="D5" s="13"/>
      <c r="E5" s="13"/>
      <c r="F5" s="13"/>
      <c r="G5" s="13"/>
      <c r="H5" s="13"/>
      <c r="I5" s="13"/>
      <c r="J5" s="13"/>
      <c r="K5" s="13"/>
      <c r="L5" s="46"/>
      <c r="IV5" s="4"/>
    </row>
    <row r="6" spans="1:256" s="1" customFormat="1" ht="30" customHeight="1">
      <c r="A6" s="8"/>
      <c r="B6" s="14" t="s">
        <v>438</v>
      </c>
      <c r="C6" s="15"/>
      <c r="D6" s="15"/>
      <c r="E6" s="15"/>
      <c r="F6" s="15"/>
      <c r="G6" s="15"/>
      <c r="H6" s="15"/>
      <c r="I6" s="15"/>
      <c r="J6" s="15"/>
      <c r="K6" s="15"/>
      <c r="L6" s="47"/>
      <c r="IV6" s="4"/>
    </row>
    <row r="7" spans="1:256" s="1" customFormat="1" ht="42.75" customHeight="1">
      <c r="A7" s="8" t="s">
        <v>385</v>
      </c>
      <c r="B7" s="16" t="s">
        <v>439</v>
      </c>
      <c r="C7" s="8"/>
      <c r="D7" s="8" t="s">
        <v>387</v>
      </c>
      <c r="E7" s="8"/>
      <c r="F7" s="9" t="s">
        <v>440</v>
      </c>
      <c r="G7" s="10"/>
      <c r="H7" s="11"/>
      <c r="I7" s="8" t="s">
        <v>389</v>
      </c>
      <c r="J7" s="8"/>
      <c r="K7" s="48" t="s">
        <v>441</v>
      </c>
      <c r="L7" s="49"/>
      <c r="IV7" s="4"/>
    </row>
    <row r="8" spans="1:256" s="1" customFormat="1" ht="48" customHeight="1">
      <c r="A8" s="8" t="s">
        <v>390</v>
      </c>
      <c r="B8" s="17" t="s">
        <v>442</v>
      </c>
      <c r="C8" s="17"/>
      <c r="D8" s="17"/>
      <c r="E8" s="17"/>
      <c r="F8" s="17"/>
      <c r="G8" s="17"/>
      <c r="H8" s="17"/>
      <c r="I8" s="17"/>
      <c r="J8" s="17"/>
      <c r="K8" s="17"/>
      <c r="L8" s="17"/>
      <c r="IV8" s="4"/>
    </row>
    <row r="9" spans="1:256" s="1" customFormat="1" ht="72.75" customHeight="1">
      <c r="A9" s="8" t="s">
        <v>392</v>
      </c>
      <c r="B9" s="18" t="s">
        <v>329</v>
      </c>
      <c r="C9" s="18"/>
      <c r="D9" s="18"/>
      <c r="E9" s="18"/>
      <c r="F9" s="18"/>
      <c r="G9" s="18"/>
      <c r="H9" s="18"/>
      <c r="I9" s="18"/>
      <c r="J9" s="18"/>
      <c r="K9" s="18"/>
      <c r="L9" s="18"/>
      <c r="IV9" s="4"/>
    </row>
    <row r="10" spans="1:256" s="1" customFormat="1" ht="51" customHeight="1">
      <c r="A10" s="8" t="s">
        <v>394</v>
      </c>
      <c r="B10" s="8" t="s">
        <v>395</v>
      </c>
      <c r="C10" s="8"/>
      <c r="D10" s="19" t="s">
        <v>328</v>
      </c>
      <c r="E10" s="19"/>
      <c r="F10" s="19"/>
      <c r="G10" s="19"/>
      <c r="H10" s="19"/>
      <c r="I10" s="19"/>
      <c r="J10" s="19"/>
      <c r="K10" s="19"/>
      <c r="L10" s="19"/>
      <c r="IV10" s="4"/>
    </row>
    <row r="11" spans="1:256" s="1" customFormat="1" ht="51" customHeight="1">
      <c r="A11" s="8"/>
      <c r="B11" s="8" t="s">
        <v>397</v>
      </c>
      <c r="C11" s="8"/>
      <c r="D11" s="20" t="s">
        <v>443</v>
      </c>
      <c r="E11" s="20"/>
      <c r="F11" s="20"/>
      <c r="G11" s="20"/>
      <c r="H11" s="20"/>
      <c r="I11" s="20"/>
      <c r="J11" s="20"/>
      <c r="K11" s="20"/>
      <c r="L11" s="20"/>
      <c r="IV11" s="4"/>
    </row>
    <row r="12" spans="1:256" s="1" customFormat="1" ht="33.75" customHeight="1">
      <c r="A12" s="8" t="s">
        <v>399</v>
      </c>
      <c r="B12" s="21" t="s">
        <v>444</v>
      </c>
      <c r="C12" s="22"/>
      <c r="D12" s="23"/>
      <c r="E12" s="24" t="s">
        <v>319</v>
      </c>
      <c r="F12" s="25"/>
      <c r="G12" s="25"/>
      <c r="H12" s="25"/>
      <c r="I12" s="50"/>
      <c r="J12" s="8" t="s">
        <v>401</v>
      </c>
      <c r="K12" s="8"/>
      <c r="L12" s="8"/>
      <c r="IV12" s="4"/>
    </row>
    <row r="13" spans="1:256" s="1" customFormat="1" ht="33.75" customHeight="1">
      <c r="A13" s="8"/>
      <c r="B13" s="26" t="s">
        <v>337</v>
      </c>
      <c r="C13" s="26"/>
      <c r="D13" s="11">
        <v>300</v>
      </c>
      <c r="E13" s="8">
        <v>300</v>
      </c>
      <c r="F13" s="8"/>
      <c r="G13" s="8"/>
      <c r="H13" s="8"/>
      <c r="I13" s="8"/>
      <c r="J13" s="8"/>
      <c r="K13" s="8"/>
      <c r="L13" s="8"/>
      <c r="IV13" s="4"/>
    </row>
    <row r="14" spans="1:256" s="1" customFormat="1" ht="33.75" customHeight="1">
      <c r="A14" s="8"/>
      <c r="B14" s="27" t="s">
        <v>402</v>
      </c>
      <c r="C14" s="27"/>
      <c r="D14" s="11">
        <v>300</v>
      </c>
      <c r="E14" s="8">
        <v>300</v>
      </c>
      <c r="F14" s="8"/>
      <c r="G14" s="8"/>
      <c r="H14" s="8"/>
      <c r="I14" s="8"/>
      <c r="J14" s="8"/>
      <c r="K14" s="8"/>
      <c r="L14" s="8"/>
      <c r="IV14" s="4"/>
    </row>
    <row r="15" spans="1:256" s="1" customFormat="1" ht="33.75" customHeight="1">
      <c r="A15" s="8"/>
      <c r="B15" s="27" t="s">
        <v>403</v>
      </c>
      <c r="C15" s="27"/>
      <c r="D15" s="11"/>
      <c r="E15" s="8"/>
      <c r="F15" s="8"/>
      <c r="G15" s="8"/>
      <c r="H15" s="8"/>
      <c r="I15" s="8"/>
      <c r="J15" s="8"/>
      <c r="K15" s="8"/>
      <c r="L15" s="8"/>
      <c r="IV15" s="4"/>
    </row>
    <row r="16" spans="1:256" s="1" customFormat="1" ht="33.75" customHeight="1">
      <c r="A16" s="8"/>
      <c r="B16" s="28" t="s">
        <v>404</v>
      </c>
      <c r="C16" s="29"/>
      <c r="D16" s="11"/>
      <c r="E16" s="8"/>
      <c r="F16" s="8"/>
      <c r="G16" s="8"/>
      <c r="H16" s="8"/>
      <c r="I16" s="8"/>
      <c r="J16" s="8"/>
      <c r="K16" s="8"/>
      <c r="L16" s="8"/>
      <c r="IV16" s="4"/>
    </row>
    <row r="17" spans="1:256" s="1" customFormat="1" ht="33.75" customHeight="1">
      <c r="A17" s="8"/>
      <c r="B17" s="28" t="s">
        <v>405</v>
      </c>
      <c r="C17" s="29"/>
      <c r="D17" s="11"/>
      <c r="E17" s="8"/>
      <c r="F17" s="8"/>
      <c r="G17" s="8"/>
      <c r="H17" s="8"/>
      <c r="I17" s="8"/>
      <c r="J17" s="8"/>
      <c r="K17" s="8"/>
      <c r="L17" s="8"/>
      <c r="IV17" s="4"/>
    </row>
    <row r="18" spans="1:256" s="1" customFormat="1" ht="33.75" customHeight="1">
      <c r="A18" s="8"/>
      <c r="B18" s="27" t="s">
        <v>406</v>
      </c>
      <c r="C18" s="27"/>
      <c r="D18" s="11"/>
      <c r="E18" s="8"/>
      <c r="F18" s="8"/>
      <c r="G18" s="8"/>
      <c r="H18" s="8"/>
      <c r="I18" s="8"/>
      <c r="J18" s="8"/>
      <c r="K18" s="8"/>
      <c r="L18" s="8"/>
      <c r="IV18" s="4"/>
    </row>
    <row r="19" spans="1:256" s="1" customFormat="1" ht="78.75" customHeight="1">
      <c r="A19" s="8" t="s">
        <v>407</v>
      </c>
      <c r="B19" s="21" t="s">
        <v>330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IV19" s="4"/>
    </row>
    <row r="20" spans="1:12" s="2" customFormat="1" ht="39" customHeight="1">
      <c r="A20" s="8" t="s">
        <v>408</v>
      </c>
      <c r="B20" s="8" t="s">
        <v>409</v>
      </c>
      <c r="C20" s="8" t="s">
        <v>410</v>
      </c>
      <c r="D20" s="8" t="s">
        <v>411</v>
      </c>
      <c r="E20" s="9" t="s">
        <v>412</v>
      </c>
      <c r="F20" s="10"/>
      <c r="G20" s="10"/>
      <c r="H20" s="11"/>
      <c r="I20" s="9" t="s">
        <v>413</v>
      </c>
      <c r="J20" s="11"/>
      <c r="K20" s="9" t="s">
        <v>346</v>
      </c>
      <c r="L20" s="11"/>
    </row>
    <row r="21" spans="1:256" s="1" customFormat="1" ht="48.75" customHeight="1">
      <c r="A21" s="8"/>
      <c r="B21" s="30" t="s">
        <v>414</v>
      </c>
      <c r="C21" s="26" t="s">
        <v>415</v>
      </c>
      <c r="D21" s="8" t="s">
        <v>445</v>
      </c>
      <c r="E21" s="9" t="s">
        <v>446</v>
      </c>
      <c r="F21" s="10"/>
      <c r="G21" s="10"/>
      <c r="H21" s="11"/>
      <c r="I21" s="9" t="s">
        <v>447</v>
      </c>
      <c r="J21" s="11"/>
      <c r="K21" s="51" t="s">
        <v>448</v>
      </c>
      <c r="L21" s="52"/>
      <c r="IV21" s="4"/>
    </row>
    <row r="22" spans="1:256" s="1" customFormat="1" ht="48.75" customHeight="1">
      <c r="A22" s="8"/>
      <c r="B22" s="31"/>
      <c r="C22" s="26" t="s">
        <v>351</v>
      </c>
      <c r="D22" s="8" t="s">
        <v>449</v>
      </c>
      <c r="E22" s="9" t="s">
        <v>450</v>
      </c>
      <c r="F22" s="10"/>
      <c r="G22" s="10"/>
      <c r="H22" s="11"/>
      <c r="I22" s="51">
        <v>150</v>
      </c>
      <c r="J22" s="52"/>
      <c r="K22" s="51">
        <v>150</v>
      </c>
      <c r="L22" s="52"/>
      <c r="IV22" s="4"/>
    </row>
    <row r="23" spans="1:256" s="1" customFormat="1" ht="39" customHeight="1">
      <c r="A23" s="8"/>
      <c r="B23" s="32"/>
      <c r="C23" s="26" t="s">
        <v>421</v>
      </c>
      <c r="D23" s="8"/>
      <c r="E23" s="9"/>
      <c r="F23" s="10"/>
      <c r="G23" s="10"/>
      <c r="H23" s="11"/>
      <c r="I23" s="9"/>
      <c r="J23" s="11"/>
      <c r="K23" s="51"/>
      <c r="L23" s="52"/>
      <c r="IV23" s="4"/>
    </row>
    <row r="24" spans="1:256" s="1" customFormat="1" ht="42" customHeight="1">
      <c r="A24" s="8"/>
      <c r="B24" s="33" t="s">
        <v>355</v>
      </c>
      <c r="C24" s="34" t="s">
        <v>356</v>
      </c>
      <c r="D24" s="8" t="s">
        <v>451</v>
      </c>
      <c r="E24" s="35">
        <v>70</v>
      </c>
      <c r="F24" s="36"/>
      <c r="G24" s="36"/>
      <c r="H24" s="37"/>
      <c r="I24" s="35">
        <v>50</v>
      </c>
      <c r="J24" s="37"/>
      <c r="K24" s="53">
        <v>80</v>
      </c>
      <c r="L24" s="54"/>
      <c r="IV24" s="4"/>
    </row>
    <row r="25" spans="1:256" s="1" customFormat="1" ht="51" customHeight="1">
      <c r="A25" s="8"/>
      <c r="B25" s="33"/>
      <c r="C25" s="33"/>
      <c r="D25" s="8" t="s">
        <v>452</v>
      </c>
      <c r="E25" s="35">
        <v>90</v>
      </c>
      <c r="F25" s="36"/>
      <c r="G25" s="36"/>
      <c r="H25" s="37"/>
      <c r="I25" s="35">
        <v>50</v>
      </c>
      <c r="J25" s="37"/>
      <c r="K25" s="53">
        <v>100</v>
      </c>
      <c r="L25" s="54"/>
      <c r="IV25" s="4"/>
    </row>
    <row r="26" spans="1:256" s="1" customFormat="1" ht="51" customHeight="1">
      <c r="A26" s="8"/>
      <c r="B26" s="33"/>
      <c r="C26" s="38"/>
      <c r="D26" s="39" t="s">
        <v>453</v>
      </c>
      <c r="E26" s="40">
        <v>900</v>
      </c>
      <c r="F26" s="41"/>
      <c r="G26" s="41"/>
      <c r="H26" s="42"/>
      <c r="I26" s="40">
        <v>600</v>
      </c>
      <c r="J26" s="42"/>
      <c r="K26" s="53">
        <v>1000</v>
      </c>
      <c r="L26" s="54"/>
      <c r="IV26" s="4"/>
    </row>
    <row r="27" spans="1:256" s="1" customFormat="1" ht="51" customHeight="1">
      <c r="A27" s="8"/>
      <c r="B27" s="43"/>
      <c r="C27" s="26" t="s">
        <v>360</v>
      </c>
      <c r="D27" s="8" t="s">
        <v>454</v>
      </c>
      <c r="E27" s="9" t="s">
        <v>455</v>
      </c>
      <c r="F27" s="10"/>
      <c r="G27" s="10"/>
      <c r="H27" s="11"/>
      <c r="I27" s="9" t="s">
        <v>456</v>
      </c>
      <c r="J27" s="11"/>
      <c r="K27" s="51" t="s">
        <v>456</v>
      </c>
      <c r="L27" s="52"/>
      <c r="IV27" s="4"/>
    </row>
    <row r="28" spans="1:256" s="1" customFormat="1" ht="51" customHeight="1">
      <c r="A28" s="8"/>
      <c r="B28" s="8" t="s">
        <v>370</v>
      </c>
      <c r="C28" s="8" t="s">
        <v>427</v>
      </c>
      <c r="D28" s="8"/>
      <c r="E28" s="9"/>
      <c r="F28" s="10"/>
      <c r="G28" s="10"/>
      <c r="H28" s="11"/>
      <c r="I28" s="9"/>
      <c r="J28" s="11"/>
      <c r="K28" s="51"/>
      <c r="L28" s="52"/>
      <c r="IV28" s="4"/>
    </row>
    <row r="29" spans="1:256" s="1" customFormat="1" ht="51" customHeight="1">
      <c r="A29" s="8"/>
      <c r="B29" s="8"/>
      <c r="C29" s="8" t="s">
        <v>428</v>
      </c>
      <c r="D29" s="8" t="s">
        <v>457</v>
      </c>
      <c r="E29" s="9" t="s">
        <v>458</v>
      </c>
      <c r="F29" s="10"/>
      <c r="G29" s="10"/>
      <c r="H29" s="11"/>
      <c r="I29" s="9" t="s">
        <v>459</v>
      </c>
      <c r="J29" s="11"/>
      <c r="K29" s="55" t="s">
        <v>459</v>
      </c>
      <c r="L29" s="56"/>
      <c r="IV29" s="4"/>
    </row>
    <row r="30" spans="1:256" s="1" customFormat="1" ht="49.5" customHeight="1">
      <c r="A30" s="8"/>
      <c r="B30" s="8"/>
      <c r="C30" s="8" t="s">
        <v>430</v>
      </c>
      <c r="D30" s="8"/>
      <c r="E30" s="9"/>
      <c r="F30" s="10"/>
      <c r="G30" s="10"/>
      <c r="H30" s="11"/>
      <c r="I30" s="9"/>
      <c r="J30" s="11"/>
      <c r="K30" s="55"/>
      <c r="L30" s="56"/>
      <c r="IV30" s="4"/>
    </row>
    <row r="31" spans="1:256" s="1" customFormat="1" ht="49.5" customHeight="1">
      <c r="A31" s="8"/>
      <c r="B31" s="8"/>
      <c r="C31" s="8" t="s">
        <v>431</v>
      </c>
      <c r="D31" s="8" t="s">
        <v>460</v>
      </c>
      <c r="E31" s="9" t="s">
        <v>461</v>
      </c>
      <c r="F31" s="10"/>
      <c r="G31" s="10"/>
      <c r="H31" s="11"/>
      <c r="I31" s="57" t="s">
        <v>462</v>
      </c>
      <c r="J31" s="57"/>
      <c r="K31" s="57" t="s">
        <v>462</v>
      </c>
      <c r="L31" s="57"/>
      <c r="IV31" s="4"/>
    </row>
    <row r="32" spans="1:256" s="1" customFormat="1" ht="49.5" customHeight="1">
      <c r="A32" s="8"/>
      <c r="B32" s="8"/>
      <c r="C32" s="30" t="s">
        <v>436</v>
      </c>
      <c r="D32" s="8" t="s">
        <v>463</v>
      </c>
      <c r="E32" s="44">
        <v>0.95</v>
      </c>
      <c r="F32" s="10"/>
      <c r="G32" s="10"/>
      <c r="H32" s="11"/>
      <c r="I32" s="44">
        <v>0.96</v>
      </c>
      <c r="J32" s="11"/>
      <c r="K32" s="58">
        <v>0.98</v>
      </c>
      <c r="L32" s="52"/>
      <c r="IV32" s="4"/>
    </row>
    <row r="33" spans="1:256" s="1" customFormat="1" ht="42" customHeight="1">
      <c r="A33" s="8" t="s">
        <v>374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IV33" s="4"/>
    </row>
    <row r="34" spans="1:256" s="1" customFormat="1" ht="29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IV34" s="4"/>
    </row>
  </sheetData>
  <sheetProtection/>
  <mergeCells count="90">
    <mergeCell ref="A1:C1"/>
    <mergeCell ref="A2:L2"/>
    <mergeCell ref="A3:L3"/>
    <mergeCell ref="B4:D4"/>
    <mergeCell ref="E4:I4"/>
    <mergeCell ref="J4:L4"/>
    <mergeCell ref="B5:L5"/>
    <mergeCell ref="B6:L6"/>
    <mergeCell ref="B7:C7"/>
    <mergeCell ref="D7:E7"/>
    <mergeCell ref="F7:H7"/>
    <mergeCell ref="I7:J7"/>
    <mergeCell ref="K7:L7"/>
    <mergeCell ref="B8:L8"/>
    <mergeCell ref="B9:L9"/>
    <mergeCell ref="B10:C10"/>
    <mergeCell ref="D10:L10"/>
    <mergeCell ref="B11:C11"/>
    <mergeCell ref="D11:L11"/>
    <mergeCell ref="B12:D12"/>
    <mergeCell ref="E12:I12"/>
    <mergeCell ref="J12:L12"/>
    <mergeCell ref="B13:C13"/>
    <mergeCell ref="E13:I13"/>
    <mergeCell ref="J13:L13"/>
    <mergeCell ref="B14:C14"/>
    <mergeCell ref="E14:I14"/>
    <mergeCell ref="J14:L14"/>
    <mergeCell ref="B15:C15"/>
    <mergeCell ref="E15:I15"/>
    <mergeCell ref="J15:L15"/>
    <mergeCell ref="B16:C16"/>
    <mergeCell ref="E16:I16"/>
    <mergeCell ref="J16:L16"/>
    <mergeCell ref="B17:C17"/>
    <mergeCell ref="E17:I17"/>
    <mergeCell ref="J17:L17"/>
    <mergeCell ref="B18:C18"/>
    <mergeCell ref="E18:I18"/>
    <mergeCell ref="J18:L18"/>
    <mergeCell ref="B19:L19"/>
    <mergeCell ref="E20:H20"/>
    <mergeCell ref="I20:J20"/>
    <mergeCell ref="K20:L20"/>
    <mergeCell ref="E21:H21"/>
    <mergeCell ref="I21:J21"/>
    <mergeCell ref="K21:L21"/>
    <mergeCell ref="E22:H22"/>
    <mergeCell ref="I22:J22"/>
    <mergeCell ref="K22:L22"/>
    <mergeCell ref="E23:H23"/>
    <mergeCell ref="I23:J23"/>
    <mergeCell ref="K23:L23"/>
    <mergeCell ref="E24:H24"/>
    <mergeCell ref="I24:J24"/>
    <mergeCell ref="K24:L24"/>
    <mergeCell ref="E25:H25"/>
    <mergeCell ref="I25:J25"/>
    <mergeCell ref="K25:L25"/>
    <mergeCell ref="E26:H26"/>
    <mergeCell ref="I26:J26"/>
    <mergeCell ref="K26:L26"/>
    <mergeCell ref="E27:H27"/>
    <mergeCell ref="I27:J27"/>
    <mergeCell ref="K27:L27"/>
    <mergeCell ref="E28:H28"/>
    <mergeCell ref="I28:J28"/>
    <mergeCell ref="K28:L28"/>
    <mergeCell ref="E29:H29"/>
    <mergeCell ref="I29:J29"/>
    <mergeCell ref="K29:L29"/>
    <mergeCell ref="E30:H30"/>
    <mergeCell ref="I30:J30"/>
    <mergeCell ref="K30:L30"/>
    <mergeCell ref="E31:H31"/>
    <mergeCell ref="I31:J31"/>
    <mergeCell ref="K31:L31"/>
    <mergeCell ref="E32:H32"/>
    <mergeCell ref="I32:J32"/>
    <mergeCell ref="K32:L32"/>
    <mergeCell ref="B33:L33"/>
    <mergeCell ref="A34:L34"/>
    <mergeCell ref="A5:A6"/>
    <mergeCell ref="A10:A11"/>
    <mergeCell ref="A12:A18"/>
    <mergeCell ref="A20:A32"/>
    <mergeCell ref="B21:B23"/>
    <mergeCell ref="B24:B27"/>
    <mergeCell ref="B28:B32"/>
    <mergeCell ref="C24:C26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workbookViewId="0" topLeftCell="A1">
      <selection activeCell="A26" sqref="A26"/>
    </sheetView>
  </sheetViews>
  <sheetFormatPr defaultColWidth="9.00390625" defaultRowHeight="14.25"/>
  <cols>
    <col min="1" max="1" width="41.375" style="0" customWidth="1"/>
    <col min="2" max="2" width="18.375" style="0" customWidth="1"/>
    <col min="3" max="3" width="45.875" style="0" customWidth="1"/>
    <col min="4" max="4" width="17.25390625" style="0" customWidth="1"/>
  </cols>
  <sheetData>
    <row r="2" ht="14.25">
      <c r="A2" t="s">
        <v>26</v>
      </c>
    </row>
    <row r="3" spans="1:4" ht="20.25">
      <c r="A3" s="96" t="s">
        <v>27</v>
      </c>
      <c r="B3" s="96"/>
      <c r="C3" s="96"/>
      <c r="D3" s="96"/>
    </row>
    <row r="4" ht="14.25">
      <c r="D4" t="s">
        <v>28</v>
      </c>
    </row>
    <row r="5" spans="1:4" ht="29.25" customHeight="1">
      <c r="A5" s="113" t="s">
        <v>29</v>
      </c>
      <c r="B5" s="114"/>
      <c r="C5" s="113" t="s">
        <v>30</v>
      </c>
      <c r="D5" s="114"/>
    </row>
    <row r="6" spans="1:4" ht="29.25" customHeight="1">
      <c r="A6" s="99" t="s">
        <v>31</v>
      </c>
      <c r="B6" s="99" t="s">
        <v>32</v>
      </c>
      <c r="C6" s="99" t="s">
        <v>33</v>
      </c>
      <c r="D6" s="99" t="s">
        <v>32</v>
      </c>
    </row>
    <row r="7" spans="1:4" ht="29.25" customHeight="1">
      <c r="A7" s="105" t="s">
        <v>34</v>
      </c>
      <c r="B7" s="105">
        <v>7818.9</v>
      </c>
      <c r="C7" s="105" t="s">
        <v>35</v>
      </c>
      <c r="D7" s="105">
        <f>D8+D9+D10</f>
        <v>6468.9</v>
      </c>
    </row>
    <row r="8" spans="1:4" ht="29.25" customHeight="1">
      <c r="A8" s="105" t="s">
        <v>36</v>
      </c>
      <c r="B8" s="105">
        <v>10000</v>
      </c>
      <c r="C8" s="105" t="s">
        <v>37</v>
      </c>
      <c r="D8" s="105">
        <v>3826.88</v>
      </c>
    </row>
    <row r="9" spans="1:4" ht="29.25" customHeight="1">
      <c r="A9" s="105" t="s">
        <v>38</v>
      </c>
      <c r="B9" s="105">
        <v>4770.88</v>
      </c>
      <c r="C9" s="105" t="s">
        <v>39</v>
      </c>
      <c r="D9" s="105">
        <v>76.83</v>
      </c>
    </row>
    <row r="10" spans="1:4" ht="29.25" customHeight="1">
      <c r="A10" s="105" t="s">
        <v>40</v>
      </c>
      <c r="B10" s="105"/>
      <c r="C10" s="105" t="s">
        <v>41</v>
      </c>
      <c r="D10" s="105">
        <v>2565.19</v>
      </c>
    </row>
    <row r="11" spans="1:4" ht="29.25" customHeight="1">
      <c r="A11" s="105" t="s">
        <v>42</v>
      </c>
      <c r="B11" s="105"/>
      <c r="C11" s="105" t="s">
        <v>43</v>
      </c>
      <c r="D11" s="105">
        <v>16120.88</v>
      </c>
    </row>
    <row r="12" spans="1:4" ht="29.25" customHeight="1">
      <c r="A12" s="105" t="s">
        <v>44</v>
      </c>
      <c r="B12" s="105">
        <f>SUM(B7:B11)</f>
        <v>22589.780000000002</v>
      </c>
      <c r="C12" s="105" t="s">
        <v>45</v>
      </c>
      <c r="D12" s="105">
        <f>D7+D11</f>
        <v>22589.78</v>
      </c>
    </row>
  </sheetData>
  <sheetProtection/>
  <mergeCells count="3">
    <mergeCell ref="A3:D3"/>
    <mergeCell ref="A5:B5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7" sqref="F7"/>
    </sheetView>
  </sheetViews>
  <sheetFormatPr defaultColWidth="9.00390625" defaultRowHeight="14.25"/>
  <cols>
    <col min="2" max="2" width="25.375" style="0" customWidth="1"/>
    <col min="3" max="3" width="13.125" style="0" customWidth="1"/>
    <col min="4" max="4" width="16.375" style="0" customWidth="1"/>
    <col min="5" max="5" width="13.25390625" style="0" customWidth="1"/>
    <col min="6" max="6" width="13.125" style="0" customWidth="1"/>
    <col min="7" max="7" width="16.00390625" style="0" customWidth="1"/>
    <col min="8" max="8" width="13.375" style="0" customWidth="1"/>
  </cols>
  <sheetData>
    <row r="1" ht="14.25">
      <c r="A1" t="s">
        <v>46</v>
      </c>
    </row>
    <row r="2" spans="1:8" ht="20.25">
      <c r="A2" s="96" t="s">
        <v>47</v>
      </c>
      <c r="B2" s="96"/>
      <c r="C2" s="96"/>
      <c r="D2" s="96"/>
      <c r="E2" s="96"/>
      <c r="F2" s="96"/>
      <c r="G2" s="96"/>
      <c r="H2" s="96"/>
    </row>
    <row r="3" ht="14.25">
      <c r="G3" t="s">
        <v>28</v>
      </c>
    </row>
    <row r="4" spans="1:8" ht="28.5" customHeight="1">
      <c r="A4" s="98" t="s">
        <v>48</v>
      </c>
      <c r="B4" s="98" t="s">
        <v>49</v>
      </c>
      <c r="C4" s="113" t="s">
        <v>50</v>
      </c>
      <c r="D4" s="121"/>
      <c r="E4" s="121"/>
      <c r="F4" s="121"/>
      <c r="G4" s="121"/>
      <c r="H4" s="114"/>
    </row>
    <row r="5" spans="1:8" ht="28.5" customHeight="1">
      <c r="A5" s="102"/>
      <c r="B5" s="102"/>
      <c r="C5" s="105" t="s">
        <v>51</v>
      </c>
      <c r="D5" s="105" t="s">
        <v>52</v>
      </c>
      <c r="E5" s="105" t="s">
        <v>53</v>
      </c>
      <c r="F5" s="105" t="s">
        <v>54</v>
      </c>
      <c r="G5" s="105" t="s">
        <v>55</v>
      </c>
      <c r="H5" s="105" t="s">
        <v>56</v>
      </c>
    </row>
    <row r="6" spans="1:8" ht="28.5" customHeight="1">
      <c r="A6" s="105" t="s">
        <v>57</v>
      </c>
      <c r="B6" s="105" t="s">
        <v>57</v>
      </c>
      <c r="C6" s="105">
        <v>1</v>
      </c>
      <c r="D6" s="105">
        <v>2</v>
      </c>
      <c r="E6" s="105">
        <v>3</v>
      </c>
      <c r="F6" s="105">
        <v>4</v>
      </c>
      <c r="G6" s="105">
        <v>5</v>
      </c>
      <c r="H6" s="105">
        <v>6</v>
      </c>
    </row>
    <row r="7" spans="1:8" ht="28.5" customHeight="1">
      <c r="A7" s="105">
        <v>203211</v>
      </c>
      <c r="B7" s="105" t="s">
        <v>58</v>
      </c>
      <c r="C7" s="105">
        <f>SUM(D7:H7)</f>
        <v>22589.780000000002</v>
      </c>
      <c r="D7" s="105">
        <f>'附表3-1'!B7</f>
        <v>7818.9</v>
      </c>
      <c r="E7" s="105">
        <f>'附表3-1'!B8</f>
        <v>10000</v>
      </c>
      <c r="F7" s="105">
        <f>'附表3-1'!B9</f>
        <v>4770.88</v>
      </c>
      <c r="G7" s="105"/>
      <c r="H7" s="105"/>
    </row>
    <row r="8" spans="1:8" ht="28.5" customHeight="1">
      <c r="A8" s="105"/>
      <c r="B8" s="105"/>
      <c r="C8" s="105"/>
      <c r="D8" s="105"/>
      <c r="E8" s="105"/>
      <c r="F8" s="105"/>
      <c r="G8" s="105"/>
      <c r="H8" s="105"/>
    </row>
    <row r="9" spans="1:8" ht="28.5" customHeight="1">
      <c r="A9" s="105"/>
      <c r="B9" s="105"/>
      <c r="C9" s="105"/>
      <c r="D9" s="105"/>
      <c r="E9" s="105"/>
      <c r="F9" s="105"/>
      <c r="G9" s="105"/>
      <c r="H9" s="105"/>
    </row>
    <row r="10" spans="1:8" ht="28.5" customHeight="1">
      <c r="A10" s="105"/>
      <c r="B10" s="105"/>
      <c r="C10" s="105"/>
      <c r="D10" s="105"/>
      <c r="E10" s="105"/>
      <c r="F10" s="105"/>
      <c r="G10" s="105"/>
      <c r="H10" s="105"/>
    </row>
    <row r="11" spans="1:8" ht="28.5" customHeight="1">
      <c r="A11" s="105"/>
      <c r="B11" s="105"/>
      <c r="C11" s="105"/>
      <c r="D11" s="105"/>
      <c r="E11" s="105"/>
      <c r="F11" s="105"/>
      <c r="G11" s="105"/>
      <c r="H11" s="105"/>
    </row>
    <row r="12" spans="1:8" ht="28.5" customHeight="1">
      <c r="A12" s="105"/>
      <c r="B12" s="105"/>
      <c r="C12" s="105"/>
      <c r="D12" s="105"/>
      <c r="E12" s="105"/>
      <c r="F12" s="105"/>
      <c r="G12" s="105"/>
      <c r="H12" s="105"/>
    </row>
  </sheetData>
  <sheetProtection/>
  <mergeCells count="4">
    <mergeCell ref="A2:H2"/>
    <mergeCell ref="C4:H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M7" sqref="M7"/>
    </sheetView>
  </sheetViews>
  <sheetFormatPr defaultColWidth="9.00390625" defaultRowHeight="14.25"/>
  <cols>
    <col min="2" max="2" width="21.50390625" style="0" customWidth="1"/>
    <col min="4" max="4" width="14.125" style="0" customWidth="1"/>
    <col min="5" max="5" width="10.00390625" style="0" customWidth="1"/>
  </cols>
  <sheetData>
    <row r="1" ht="14.25">
      <c r="A1" t="s">
        <v>59</v>
      </c>
    </row>
    <row r="2" spans="1:15" ht="20.25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ht="14.25">
      <c r="N3" t="s">
        <v>28</v>
      </c>
    </row>
    <row r="4" spans="1:15" s="111" customFormat="1" ht="42.75" customHeight="1">
      <c r="A4" s="97" t="s">
        <v>48</v>
      </c>
      <c r="B4" s="97" t="s">
        <v>49</v>
      </c>
      <c r="C4" s="97" t="s">
        <v>61</v>
      </c>
      <c r="D4" s="97" t="s">
        <v>62</v>
      </c>
      <c r="E4" s="97" t="s">
        <v>63</v>
      </c>
      <c r="F4" s="97" t="s">
        <v>64</v>
      </c>
      <c r="G4" s="97" t="s">
        <v>65</v>
      </c>
      <c r="H4" s="97" t="s">
        <v>66</v>
      </c>
      <c r="I4" s="97" t="s">
        <v>67</v>
      </c>
      <c r="J4" s="118" t="s">
        <v>50</v>
      </c>
      <c r="K4" s="119"/>
      <c r="L4" s="119"/>
      <c r="M4" s="119"/>
      <c r="N4" s="119"/>
      <c r="O4" s="120"/>
    </row>
    <row r="5" spans="1:15" s="111" customFormat="1" ht="28.5">
      <c r="A5" s="101"/>
      <c r="B5" s="101"/>
      <c r="C5" s="101"/>
      <c r="D5" s="101"/>
      <c r="E5" s="101"/>
      <c r="F5" s="101"/>
      <c r="G5" s="101"/>
      <c r="H5" s="101"/>
      <c r="I5" s="101"/>
      <c r="J5" s="100" t="s">
        <v>63</v>
      </c>
      <c r="K5" s="100" t="s">
        <v>52</v>
      </c>
      <c r="L5" s="100" t="s">
        <v>53</v>
      </c>
      <c r="M5" s="100" t="s">
        <v>54</v>
      </c>
      <c r="N5" s="100" t="s">
        <v>55</v>
      </c>
      <c r="O5" s="100" t="s">
        <v>56</v>
      </c>
    </row>
    <row r="6" spans="1:15" ht="14.25">
      <c r="A6" s="105" t="s">
        <v>57</v>
      </c>
      <c r="B6" s="105" t="s">
        <v>57</v>
      </c>
      <c r="C6" s="105" t="s">
        <v>57</v>
      </c>
      <c r="D6" s="105" t="s">
        <v>57</v>
      </c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</row>
    <row r="7" spans="1:15" ht="32.25" customHeight="1">
      <c r="A7" s="105">
        <v>203211</v>
      </c>
      <c r="B7" s="105" t="s">
        <v>58</v>
      </c>
      <c r="C7" s="105">
        <v>2050305</v>
      </c>
      <c r="D7" s="105" t="s">
        <v>68</v>
      </c>
      <c r="E7" s="105">
        <f>F7+G7+H7+I7</f>
        <v>22589.78</v>
      </c>
      <c r="F7" s="105">
        <f>'附表3-1'!D8</f>
        <v>3826.88</v>
      </c>
      <c r="G7" s="105">
        <f>'附表3-1'!D9</f>
        <v>76.83</v>
      </c>
      <c r="H7" s="105">
        <f>'附表3-1'!D10</f>
        <v>2565.19</v>
      </c>
      <c r="I7" s="105">
        <f>'附表3-1'!D11</f>
        <v>16120.88</v>
      </c>
      <c r="J7" s="105">
        <f>SUM(K7:O7)</f>
        <v>22589.780000000002</v>
      </c>
      <c r="K7" s="105">
        <f>'附表3-1'!B7</f>
        <v>7818.9</v>
      </c>
      <c r="L7" s="105">
        <f>'附表3-1'!B8</f>
        <v>10000</v>
      </c>
      <c r="M7" s="105">
        <f>'附表3-1'!B9</f>
        <v>4770.88</v>
      </c>
      <c r="N7" s="105"/>
      <c r="O7" s="105"/>
    </row>
    <row r="8" spans="1:15" ht="32.2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ht="32.2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32.2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ht="32.2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ht="32.2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4" spans="1:15" ht="62.25" customHeight="1">
      <c r="A14" s="108" t="s">
        <v>69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</sheetData>
  <sheetProtection/>
  <mergeCells count="12">
    <mergeCell ref="A2:O2"/>
    <mergeCell ref="J4:O4"/>
    <mergeCell ref="A14:O1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3" sqref="B13"/>
    </sheetView>
  </sheetViews>
  <sheetFormatPr defaultColWidth="9.00390625" defaultRowHeight="14.25"/>
  <cols>
    <col min="1" max="1" width="37.625" style="0" customWidth="1"/>
    <col min="2" max="2" width="20.50390625" style="0" customWidth="1"/>
    <col min="3" max="3" width="38.125" style="0" customWidth="1"/>
    <col min="4" max="4" width="19.00390625" style="0" customWidth="1"/>
  </cols>
  <sheetData>
    <row r="1" ht="14.25">
      <c r="A1" t="s">
        <v>70</v>
      </c>
    </row>
    <row r="2" spans="1:4" ht="30" customHeight="1">
      <c r="A2" s="96" t="s">
        <v>71</v>
      </c>
      <c r="B2" s="96"/>
      <c r="C2" s="96"/>
      <c r="D2" s="96"/>
    </row>
    <row r="3" ht="25.5" customHeight="1">
      <c r="D3" t="s">
        <v>28</v>
      </c>
    </row>
    <row r="4" spans="1:4" ht="27.75" customHeight="1">
      <c r="A4" s="99" t="s">
        <v>29</v>
      </c>
      <c r="B4" s="99"/>
      <c r="C4" s="99" t="s">
        <v>30</v>
      </c>
      <c r="D4" s="99"/>
    </row>
    <row r="5" spans="1:4" ht="27.75" customHeight="1">
      <c r="A5" s="99" t="s">
        <v>31</v>
      </c>
      <c r="B5" s="99" t="s">
        <v>32</v>
      </c>
      <c r="C5" s="99" t="s">
        <v>33</v>
      </c>
      <c r="D5" s="99" t="s">
        <v>32</v>
      </c>
    </row>
    <row r="6" spans="1:4" ht="27.75" customHeight="1">
      <c r="A6" s="105" t="s">
        <v>34</v>
      </c>
      <c r="B6" s="105">
        <f>'附表3-1'!B7</f>
        <v>7818.9</v>
      </c>
      <c r="C6" s="105" t="s">
        <v>35</v>
      </c>
      <c r="D6" s="105">
        <f>D7+D8+D9</f>
        <v>6468.9</v>
      </c>
    </row>
    <row r="7" spans="1:4" ht="27.75" customHeight="1">
      <c r="A7" s="105" t="s">
        <v>36</v>
      </c>
      <c r="B7" s="105">
        <f>'附表3-1'!B8</f>
        <v>10000</v>
      </c>
      <c r="C7" s="105" t="s">
        <v>72</v>
      </c>
      <c r="D7" s="105">
        <f>'附表3-1'!D8</f>
        <v>3826.88</v>
      </c>
    </row>
    <row r="8" spans="1:4" ht="27.75" customHeight="1">
      <c r="A8" s="105"/>
      <c r="B8" s="105"/>
      <c r="C8" s="105" t="s">
        <v>73</v>
      </c>
      <c r="D8" s="105">
        <f>'附表3-1'!D9</f>
        <v>76.83</v>
      </c>
    </row>
    <row r="9" spans="1:4" ht="27.75" customHeight="1">
      <c r="A9" s="105"/>
      <c r="B9" s="105"/>
      <c r="C9" s="105" t="s">
        <v>74</v>
      </c>
      <c r="D9" s="105">
        <f>'附表3-1'!D10</f>
        <v>2565.19</v>
      </c>
    </row>
    <row r="10" spans="1:4" ht="27.75" customHeight="1">
      <c r="A10" s="105"/>
      <c r="B10" s="105"/>
      <c r="C10" s="117" t="s">
        <v>43</v>
      </c>
      <c r="D10" s="105">
        <v>11350</v>
      </c>
    </row>
    <row r="11" spans="1:4" ht="27.75" customHeight="1">
      <c r="A11" s="105"/>
      <c r="B11" s="105"/>
      <c r="C11" s="105"/>
      <c r="D11" s="105"/>
    </row>
    <row r="12" spans="1:4" ht="27.75" customHeight="1">
      <c r="A12" s="105"/>
      <c r="B12" s="105"/>
      <c r="C12" s="105"/>
      <c r="D12" s="105"/>
    </row>
    <row r="13" spans="1:4" ht="27.75" customHeight="1">
      <c r="A13" s="99" t="s">
        <v>44</v>
      </c>
      <c r="B13" s="105">
        <f>B6+B7</f>
        <v>17818.9</v>
      </c>
      <c r="C13" s="99" t="s">
        <v>45</v>
      </c>
      <c r="D13" s="105">
        <f>D6+D10</f>
        <v>17818.9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7" sqref="C7"/>
    </sheetView>
  </sheetViews>
  <sheetFormatPr defaultColWidth="9.00390625" defaultRowHeight="14.25"/>
  <cols>
    <col min="1" max="1" width="10.75390625" style="0" customWidth="1"/>
    <col min="2" max="2" width="25.25390625" style="0" customWidth="1"/>
    <col min="3" max="3" width="22.375" style="0" customWidth="1"/>
    <col min="4" max="5" width="17.50390625" style="0" customWidth="1"/>
  </cols>
  <sheetData>
    <row r="1" ht="21" customHeight="1">
      <c r="A1" t="s">
        <v>75</v>
      </c>
    </row>
    <row r="2" spans="1:5" ht="20.25">
      <c r="A2" s="96" t="s">
        <v>76</v>
      </c>
      <c r="B2" s="96"/>
      <c r="C2" s="96"/>
      <c r="D2" s="96"/>
      <c r="E2" s="96"/>
    </row>
    <row r="3" ht="27" customHeight="1">
      <c r="E3" t="s">
        <v>28</v>
      </c>
    </row>
    <row r="4" spans="1:5" ht="27" customHeight="1">
      <c r="A4" s="98" t="s">
        <v>61</v>
      </c>
      <c r="B4" s="98" t="s">
        <v>62</v>
      </c>
      <c r="C4" s="98" t="s">
        <v>63</v>
      </c>
      <c r="D4" s="115" t="s">
        <v>77</v>
      </c>
      <c r="E4" s="116"/>
    </row>
    <row r="5" spans="1:5" ht="27" customHeight="1">
      <c r="A5" s="102"/>
      <c r="B5" s="102"/>
      <c r="C5" s="102"/>
      <c r="D5" s="99" t="s">
        <v>78</v>
      </c>
      <c r="E5" s="99" t="s">
        <v>67</v>
      </c>
    </row>
    <row r="6" spans="1:5" ht="27" customHeight="1">
      <c r="A6" s="99" t="s">
        <v>57</v>
      </c>
      <c r="B6" s="99" t="s">
        <v>57</v>
      </c>
      <c r="C6" s="99">
        <v>1</v>
      </c>
      <c r="D6" s="99">
        <v>2</v>
      </c>
      <c r="E6" s="99">
        <v>3</v>
      </c>
    </row>
    <row r="7" spans="1:5" ht="27" customHeight="1">
      <c r="A7" s="105">
        <v>203211</v>
      </c>
      <c r="B7" s="105" t="s">
        <v>68</v>
      </c>
      <c r="C7" s="105">
        <f>D7+E7</f>
        <v>17818.9</v>
      </c>
      <c r="D7" s="105">
        <f>'附表3-4'!D6</f>
        <v>6468.9</v>
      </c>
      <c r="E7" s="105">
        <f>'附表3-4'!D10</f>
        <v>11350</v>
      </c>
    </row>
    <row r="8" spans="1:5" ht="27" customHeight="1">
      <c r="A8" s="105"/>
      <c r="B8" s="105"/>
      <c r="C8" s="105"/>
      <c r="D8" s="105"/>
      <c r="E8" s="105"/>
    </row>
    <row r="9" spans="1:5" ht="27" customHeight="1">
      <c r="A9" s="105"/>
      <c r="B9" s="105"/>
      <c r="C9" s="105"/>
      <c r="D9" s="105"/>
      <c r="E9" s="105"/>
    </row>
    <row r="10" spans="1:5" ht="27" customHeight="1">
      <c r="A10" s="105"/>
      <c r="B10" s="105"/>
      <c r="C10" s="105"/>
      <c r="D10" s="105"/>
      <c r="E10" s="105"/>
    </row>
    <row r="11" spans="1:5" ht="27" customHeight="1">
      <c r="A11" s="105"/>
      <c r="B11" s="105"/>
      <c r="C11" s="105"/>
      <c r="D11" s="105"/>
      <c r="E11" s="105"/>
    </row>
    <row r="12" spans="1:5" ht="27" customHeight="1">
      <c r="A12" s="105"/>
      <c r="B12" s="105"/>
      <c r="C12" s="105"/>
      <c r="D12" s="105"/>
      <c r="E12" s="105"/>
    </row>
    <row r="13" spans="1:5" ht="27" customHeight="1">
      <c r="A13" s="105"/>
      <c r="B13" s="105"/>
      <c r="C13" s="105"/>
      <c r="D13" s="105"/>
      <c r="E13" s="105"/>
    </row>
    <row r="14" spans="1:5" ht="27" customHeight="1">
      <c r="A14" s="105"/>
      <c r="B14" s="105"/>
      <c r="C14" s="105"/>
      <c r="D14" s="105"/>
      <c r="E14" s="105"/>
    </row>
    <row r="16" ht="14.25">
      <c r="A16" t="s">
        <v>79</v>
      </c>
    </row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7" sqref="C7"/>
    </sheetView>
  </sheetViews>
  <sheetFormatPr defaultColWidth="9.00390625" defaultRowHeight="14.25"/>
  <cols>
    <col min="1" max="1" width="12.75390625" style="0" customWidth="1"/>
    <col min="2" max="2" width="24.625" style="0" customWidth="1"/>
    <col min="3" max="5" width="20.00390625" style="0" customWidth="1"/>
  </cols>
  <sheetData>
    <row r="1" ht="14.25">
      <c r="A1" t="s">
        <v>80</v>
      </c>
    </row>
    <row r="2" spans="1:5" ht="20.25">
      <c r="A2" s="96" t="s">
        <v>81</v>
      </c>
      <c r="B2" s="96"/>
      <c r="C2" s="96"/>
      <c r="D2" s="96"/>
      <c r="E2" s="96"/>
    </row>
    <row r="3" ht="14.25">
      <c r="E3" t="s">
        <v>28</v>
      </c>
    </row>
    <row r="4" spans="1:5" ht="30" customHeight="1">
      <c r="A4" s="98" t="s">
        <v>61</v>
      </c>
      <c r="B4" s="98" t="s">
        <v>62</v>
      </c>
      <c r="C4" s="98" t="s">
        <v>63</v>
      </c>
      <c r="D4" s="115" t="s">
        <v>77</v>
      </c>
      <c r="E4" s="116"/>
    </row>
    <row r="5" spans="1:5" ht="30" customHeight="1">
      <c r="A5" s="102"/>
      <c r="B5" s="102"/>
      <c r="C5" s="102"/>
      <c r="D5" s="99" t="s">
        <v>78</v>
      </c>
      <c r="E5" s="99" t="s">
        <v>67</v>
      </c>
    </row>
    <row r="6" spans="1:5" ht="30" customHeight="1">
      <c r="A6" s="99" t="s">
        <v>57</v>
      </c>
      <c r="B6" s="99" t="s">
        <v>57</v>
      </c>
      <c r="C6" s="99">
        <v>1</v>
      </c>
      <c r="D6" s="99">
        <v>2</v>
      </c>
      <c r="E6" s="99">
        <v>3</v>
      </c>
    </row>
    <row r="7" spans="1:5" ht="30" customHeight="1">
      <c r="A7" s="105">
        <v>203211</v>
      </c>
      <c r="B7" s="105" t="s">
        <v>68</v>
      </c>
      <c r="C7" s="105">
        <f>D7+E7</f>
        <v>10000</v>
      </c>
      <c r="D7" s="105"/>
      <c r="E7" s="105">
        <f>'附表3-1'!B8</f>
        <v>10000</v>
      </c>
    </row>
    <row r="8" spans="1:5" ht="30" customHeight="1">
      <c r="A8" s="105"/>
      <c r="B8" s="105"/>
      <c r="C8" s="105"/>
      <c r="D8" s="105"/>
      <c r="E8" s="105"/>
    </row>
    <row r="9" spans="1:5" ht="30" customHeight="1">
      <c r="A9" s="105"/>
      <c r="B9" s="105"/>
      <c r="C9" s="105"/>
      <c r="D9" s="105"/>
      <c r="E9" s="105"/>
    </row>
    <row r="10" spans="1:5" ht="30" customHeight="1">
      <c r="A10" s="105"/>
      <c r="B10" s="105"/>
      <c r="C10" s="105"/>
      <c r="D10" s="105"/>
      <c r="E10" s="105"/>
    </row>
    <row r="11" spans="1:5" ht="30" customHeight="1">
      <c r="A11" s="105"/>
      <c r="B11" s="105"/>
      <c r="C11" s="105"/>
      <c r="D11" s="105"/>
      <c r="E11" s="105"/>
    </row>
    <row r="12" spans="1:5" ht="30" customHeight="1">
      <c r="A12" s="105"/>
      <c r="B12" s="105"/>
      <c r="C12" s="105"/>
      <c r="D12" s="105"/>
      <c r="E12" s="105"/>
    </row>
    <row r="14" ht="14.25">
      <c r="A14" t="s">
        <v>82</v>
      </c>
    </row>
    <row r="15" ht="14.25">
      <c r="A15" t="s">
        <v>83</v>
      </c>
    </row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5" sqref="C5"/>
    </sheetView>
  </sheetViews>
  <sheetFormatPr defaultColWidth="9.00390625" defaultRowHeight="14.25"/>
  <cols>
    <col min="1" max="1" width="10.125" style="0" customWidth="1"/>
    <col min="2" max="2" width="37.625" style="0" customWidth="1"/>
    <col min="3" max="3" width="31.75390625" style="0" customWidth="1"/>
  </cols>
  <sheetData>
    <row r="1" ht="14.25">
      <c r="A1" t="s">
        <v>84</v>
      </c>
    </row>
    <row r="2" spans="1:3" ht="20.25">
      <c r="A2" s="96" t="s">
        <v>85</v>
      </c>
      <c r="B2" s="96"/>
      <c r="C2" s="96"/>
    </row>
    <row r="3" ht="14.25">
      <c r="C3" t="s">
        <v>28</v>
      </c>
    </row>
    <row r="4" spans="1:3" ht="39" customHeight="1">
      <c r="A4" s="105" t="s">
        <v>61</v>
      </c>
      <c r="B4" s="105" t="s">
        <v>62</v>
      </c>
      <c r="C4" s="105" t="s">
        <v>32</v>
      </c>
    </row>
    <row r="5" spans="1:3" ht="39" customHeight="1">
      <c r="A5" s="113" t="s">
        <v>86</v>
      </c>
      <c r="B5" s="114"/>
      <c r="C5" s="105">
        <f>SUM(C6:C15)</f>
        <v>7818.9</v>
      </c>
    </row>
    <row r="6" spans="1:3" ht="39" customHeight="1">
      <c r="A6" s="105" t="s">
        <v>87</v>
      </c>
      <c r="B6" s="105" t="s">
        <v>88</v>
      </c>
      <c r="C6" s="105">
        <v>3826.88</v>
      </c>
    </row>
    <row r="7" spans="1:3" ht="39" customHeight="1">
      <c r="A7" s="105" t="s">
        <v>89</v>
      </c>
      <c r="B7" s="105" t="s">
        <v>90</v>
      </c>
      <c r="C7" s="105">
        <v>2415.19</v>
      </c>
    </row>
    <row r="8" spans="1:3" ht="39" customHeight="1">
      <c r="A8" s="105" t="s">
        <v>91</v>
      </c>
      <c r="B8" s="105" t="s">
        <v>92</v>
      </c>
      <c r="C8" s="105">
        <v>76.83</v>
      </c>
    </row>
    <row r="9" spans="1:3" ht="39" customHeight="1">
      <c r="A9" s="105" t="s">
        <v>93</v>
      </c>
      <c r="B9" s="105" t="s">
        <v>94</v>
      </c>
      <c r="C9" s="105">
        <v>1000</v>
      </c>
    </row>
    <row r="10" spans="1:3" ht="39" customHeight="1">
      <c r="A10" s="105" t="s">
        <v>95</v>
      </c>
      <c r="B10" s="105" t="s">
        <v>96</v>
      </c>
      <c r="C10" s="105" t="s">
        <v>97</v>
      </c>
    </row>
    <row r="11" spans="1:3" ht="39" customHeight="1">
      <c r="A11" s="105" t="s">
        <v>98</v>
      </c>
      <c r="B11" s="105" t="s">
        <v>99</v>
      </c>
      <c r="C11" s="105">
        <v>500</v>
      </c>
    </row>
    <row r="12" spans="1:3" ht="39" customHeight="1">
      <c r="A12" s="105" t="s">
        <v>100</v>
      </c>
      <c r="B12" s="105" t="s">
        <v>101</v>
      </c>
      <c r="C12" s="105" t="s">
        <v>97</v>
      </c>
    </row>
    <row r="13" spans="1:3" ht="39" customHeight="1">
      <c r="A13" s="105" t="s">
        <v>102</v>
      </c>
      <c r="B13" s="105" t="s">
        <v>103</v>
      </c>
      <c r="C13" s="105" t="s">
        <v>97</v>
      </c>
    </row>
    <row r="14" spans="1:3" ht="39" customHeight="1">
      <c r="A14" s="105" t="s">
        <v>104</v>
      </c>
      <c r="B14" s="105" t="s">
        <v>105</v>
      </c>
      <c r="C14" s="105"/>
    </row>
    <row r="15" spans="1:3" ht="39" customHeight="1">
      <c r="A15" s="105" t="s">
        <v>106</v>
      </c>
      <c r="B15" s="105" t="s">
        <v>107</v>
      </c>
      <c r="C15" s="105"/>
    </row>
  </sheetData>
  <sheetProtection/>
  <mergeCells count="2">
    <mergeCell ref="A2:C2"/>
    <mergeCell ref="A5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9">
      <selection activeCell="C78" sqref="C78"/>
    </sheetView>
  </sheetViews>
  <sheetFormatPr defaultColWidth="9.00390625" defaultRowHeight="14.25"/>
  <cols>
    <col min="1" max="1" width="11.50390625" style="0" customWidth="1"/>
    <col min="2" max="2" width="41.75390625" style="0" customWidth="1"/>
    <col min="3" max="3" width="20.25390625" style="0" customWidth="1"/>
  </cols>
  <sheetData>
    <row r="1" ht="14.25">
      <c r="A1" t="s">
        <v>108</v>
      </c>
    </row>
    <row r="2" spans="1:3" ht="20.25">
      <c r="A2" s="96" t="s">
        <v>109</v>
      </c>
      <c r="B2" s="96"/>
      <c r="C2" s="96"/>
    </row>
    <row r="3" ht="14.25">
      <c r="B3" t="s">
        <v>28</v>
      </c>
    </row>
    <row r="4" spans="1:3" ht="33" customHeight="1">
      <c r="A4" s="99" t="s">
        <v>110</v>
      </c>
      <c r="B4" s="99" t="s">
        <v>62</v>
      </c>
      <c r="C4" s="99" t="s">
        <v>32</v>
      </c>
    </row>
    <row r="5" spans="1:3" ht="36" customHeight="1">
      <c r="A5" s="99" t="s">
        <v>86</v>
      </c>
      <c r="B5" s="99"/>
      <c r="C5" s="105">
        <f>C6+C20+C48+C78</f>
        <v>6468.9</v>
      </c>
    </row>
    <row r="6" spans="1:3" ht="30" customHeight="1">
      <c r="A6" s="105" t="s">
        <v>87</v>
      </c>
      <c r="B6" s="105" t="s">
        <v>88</v>
      </c>
      <c r="C6" s="112">
        <f>SUM(C7:C19)</f>
        <v>3826.879999999999</v>
      </c>
    </row>
    <row r="7" spans="1:3" ht="14.25">
      <c r="A7" s="105" t="s">
        <v>111</v>
      </c>
      <c r="B7" s="105" t="s">
        <v>112</v>
      </c>
      <c r="C7" s="105">
        <v>1139.95</v>
      </c>
    </row>
    <row r="8" spans="1:3" ht="14.25">
      <c r="A8" s="105" t="s">
        <v>113</v>
      </c>
      <c r="B8" s="105" t="s">
        <v>114</v>
      </c>
      <c r="C8" s="105">
        <v>0.53</v>
      </c>
    </row>
    <row r="9" spans="1:3" ht="14.25">
      <c r="A9" s="105" t="s">
        <v>115</v>
      </c>
      <c r="B9" s="105" t="s">
        <v>116</v>
      </c>
      <c r="C9" s="105" t="s">
        <v>97</v>
      </c>
    </row>
    <row r="10" spans="1:3" ht="14.25">
      <c r="A10" s="105" t="s">
        <v>117</v>
      </c>
      <c r="B10" s="105" t="s">
        <v>118</v>
      </c>
      <c r="C10" s="105">
        <v>80</v>
      </c>
    </row>
    <row r="11" spans="1:3" ht="14.25">
      <c r="A11" s="105" t="s">
        <v>119</v>
      </c>
      <c r="B11" s="105" t="s">
        <v>120</v>
      </c>
      <c r="C11" s="105">
        <v>1034.68</v>
      </c>
    </row>
    <row r="12" spans="1:3" ht="14.25">
      <c r="A12" s="105" t="s">
        <v>121</v>
      </c>
      <c r="B12" s="105" t="s">
        <v>122</v>
      </c>
      <c r="C12" s="105">
        <v>435.03</v>
      </c>
    </row>
    <row r="13" spans="1:3" ht="14.25">
      <c r="A13" s="105" t="s">
        <v>123</v>
      </c>
      <c r="B13" s="105" t="s">
        <v>124</v>
      </c>
      <c r="C13" s="105" t="s">
        <v>97</v>
      </c>
    </row>
    <row r="14" spans="1:3" ht="14.25">
      <c r="A14" s="105" t="s">
        <v>125</v>
      </c>
      <c r="B14" s="105" t="s">
        <v>126</v>
      </c>
      <c r="C14" s="105">
        <v>130.51</v>
      </c>
    </row>
    <row r="15" spans="1:3" ht="14.25">
      <c r="A15" s="105" t="s">
        <v>127</v>
      </c>
      <c r="B15" s="105" t="s">
        <v>128</v>
      </c>
      <c r="C15" s="105"/>
    </row>
    <row r="16" spans="1:3" ht="14.25">
      <c r="A16" s="105" t="s">
        <v>129</v>
      </c>
      <c r="B16" s="105" t="s">
        <v>130</v>
      </c>
      <c r="C16" s="105">
        <v>147.2</v>
      </c>
    </row>
    <row r="17" spans="1:3" ht="14.25">
      <c r="A17" s="105" t="s">
        <v>131</v>
      </c>
      <c r="B17" s="105" t="s">
        <v>132</v>
      </c>
      <c r="C17" s="105">
        <v>378.7</v>
      </c>
    </row>
    <row r="18" spans="1:3" ht="14.25">
      <c r="A18" s="105" t="s">
        <v>133</v>
      </c>
      <c r="B18" s="105" t="s">
        <v>134</v>
      </c>
      <c r="C18" s="105" t="s">
        <v>97</v>
      </c>
    </row>
    <row r="19" spans="1:3" ht="14.25">
      <c r="A19" s="105" t="s">
        <v>135</v>
      </c>
      <c r="B19" s="105" t="s">
        <v>136</v>
      </c>
      <c r="C19" s="105">
        <v>480.28</v>
      </c>
    </row>
    <row r="20" spans="1:3" ht="27.75" customHeight="1">
      <c r="A20" s="105" t="s">
        <v>89</v>
      </c>
      <c r="B20" s="105" t="s">
        <v>90</v>
      </c>
      <c r="C20" s="112">
        <f>SUM(C21:C47)</f>
        <v>2065.19</v>
      </c>
    </row>
    <row r="21" spans="1:3" ht="14.25">
      <c r="A21" s="105" t="s">
        <v>137</v>
      </c>
      <c r="B21" s="105" t="s">
        <v>138</v>
      </c>
      <c r="C21" s="105">
        <v>60</v>
      </c>
    </row>
    <row r="22" spans="1:3" ht="14.25">
      <c r="A22" s="105" t="s">
        <v>139</v>
      </c>
      <c r="B22" s="105" t="s">
        <v>140</v>
      </c>
      <c r="C22" s="105"/>
    </row>
    <row r="23" spans="1:3" ht="14.25">
      <c r="A23" s="105" t="s">
        <v>141</v>
      </c>
      <c r="B23" s="105" t="s">
        <v>142</v>
      </c>
      <c r="C23" s="105">
        <v>30</v>
      </c>
    </row>
    <row r="24" spans="1:3" ht="14.25">
      <c r="A24" s="105" t="s">
        <v>143</v>
      </c>
      <c r="B24" s="105" t="s">
        <v>144</v>
      </c>
      <c r="C24" s="105" t="s">
        <v>97</v>
      </c>
    </row>
    <row r="25" spans="1:3" ht="14.25">
      <c r="A25" s="105" t="s">
        <v>145</v>
      </c>
      <c r="B25" s="105" t="s">
        <v>146</v>
      </c>
      <c r="C25" s="105">
        <v>40</v>
      </c>
    </row>
    <row r="26" spans="1:3" ht="14.25">
      <c r="A26" s="105" t="s">
        <v>147</v>
      </c>
      <c r="B26" s="105" t="s">
        <v>148</v>
      </c>
      <c r="C26" s="105">
        <v>300</v>
      </c>
    </row>
    <row r="27" spans="1:3" ht="14.25">
      <c r="A27" s="105" t="s">
        <v>149</v>
      </c>
      <c r="B27" s="105" t="s">
        <v>150</v>
      </c>
      <c r="C27" s="105">
        <v>100</v>
      </c>
    </row>
    <row r="28" spans="1:3" ht="14.25">
      <c r="A28" s="105" t="s">
        <v>151</v>
      </c>
      <c r="B28" s="105" t="s">
        <v>152</v>
      </c>
      <c r="C28" s="105" t="s">
        <v>97</v>
      </c>
    </row>
    <row r="29" spans="1:3" ht="14.25">
      <c r="A29" s="105" t="s">
        <v>153</v>
      </c>
      <c r="B29" s="105" t="s">
        <v>154</v>
      </c>
      <c r="C29" s="105" t="s">
        <v>97</v>
      </c>
    </row>
    <row r="30" spans="1:3" ht="14.25">
      <c r="A30" s="105" t="s">
        <v>155</v>
      </c>
      <c r="B30" s="105" t="s">
        <v>156</v>
      </c>
      <c r="C30" s="105">
        <v>150</v>
      </c>
    </row>
    <row r="31" spans="1:3" ht="14.25">
      <c r="A31" s="105" t="s">
        <v>157</v>
      </c>
      <c r="B31" s="105" t="s">
        <v>158</v>
      </c>
      <c r="C31" s="105" t="s">
        <v>97</v>
      </c>
    </row>
    <row r="32" spans="1:3" ht="14.25">
      <c r="A32" s="105" t="s">
        <v>159</v>
      </c>
      <c r="B32" s="105" t="s">
        <v>160</v>
      </c>
      <c r="C32" s="105">
        <v>100</v>
      </c>
    </row>
    <row r="33" spans="1:3" ht="14.25">
      <c r="A33" s="105" t="s">
        <v>161</v>
      </c>
      <c r="B33" s="105" t="s">
        <v>162</v>
      </c>
      <c r="C33" s="105" t="s">
        <v>97</v>
      </c>
    </row>
    <row r="34" spans="1:3" ht="14.25">
      <c r="A34" s="105" t="s">
        <v>163</v>
      </c>
      <c r="B34" s="105" t="s">
        <v>164</v>
      </c>
      <c r="C34" s="105">
        <v>30</v>
      </c>
    </row>
    <row r="35" spans="1:3" ht="14.25">
      <c r="A35" s="105" t="s">
        <v>165</v>
      </c>
      <c r="B35" s="105" t="s">
        <v>166</v>
      </c>
      <c r="C35" s="105">
        <v>100</v>
      </c>
    </row>
    <row r="36" spans="1:3" ht="14.25">
      <c r="A36" s="105" t="s">
        <v>167</v>
      </c>
      <c r="B36" s="105" t="s">
        <v>168</v>
      </c>
      <c r="C36" s="105" t="s">
        <v>97</v>
      </c>
    </row>
    <row r="37" spans="1:3" ht="14.25">
      <c r="A37" s="105" t="s">
        <v>169</v>
      </c>
      <c r="B37" s="105" t="s">
        <v>170</v>
      </c>
      <c r="C37" s="105">
        <v>200</v>
      </c>
    </row>
    <row r="38" spans="1:3" ht="14.25">
      <c r="A38" s="105" t="s">
        <v>171</v>
      </c>
      <c r="B38" s="105" t="s">
        <v>172</v>
      </c>
      <c r="C38" s="105" t="s">
        <v>97</v>
      </c>
    </row>
    <row r="39" spans="1:3" ht="14.25">
      <c r="A39" s="105" t="s">
        <v>173</v>
      </c>
      <c r="B39" s="105" t="s">
        <v>174</v>
      </c>
      <c r="C39" s="105" t="s">
        <v>97</v>
      </c>
    </row>
    <row r="40" spans="1:3" ht="14.25">
      <c r="A40" s="105" t="s">
        <v>175</v>
      </c>
      <c r="B40" s="105" t="s">
        <v>176</v>
      </c>
      <c r="C40" s="105">
        <v>300</v>
      </c>
    </row>
    <row r="41" spans="1:3" ht="14.25">
      <c r="A41" s="105" t="s">
        <v>177</v>
      </c>
      <c r="B41" s="105" t="s">
        <v>178</v>
      </c>
      <c r="C41" s="105" t="s">
        <v>97</v>
      </c>
    </row>
    <row r="42" spans="1:3" ht="14.25">
      <c r="A42" s="105" t="s">
        <v>179</v>
      </c>
      <c r="B42" s="105" t="s">
        <v>180</v>
      </c>
      <c r="C42" s="105">
        <v>43.5</v>
      </c>
    </row>
    <row r="43" spans="1:3" ht="14.25">
      <c r="A43" s="105" t="s">
        <v>181</v>
      </c>
      <c r="B43" s="105" t="s">
        <v>182</v>
      </c>
      <c r="C43" s="105" t="s">
        <v>97</v>
      </c>
    </row>
    <row r="44" spans="1:3" ht="14.25">
      <c r="A44" s="105" t="s">
        <v>183</v>
      </c>
      <c r="B44" s="105" t="s">
        <v>184</v>
      </c>
      <c r="C44" s="105" t="s">
        <v>97</v>
      </c>
    </row>
    <row r="45" spans="1:3" ht="14.25">
      <c r="A45" s="105" t="s">
        <v>185</v>
      </c>
      <c r="B45" s="105" t="s">
        <v>186</v>
      </c>
      <c r="C45" s="105" t="s">
        <v>97</v>
      </c>
    </row>
    <row r="46" spans="1:3" ht="14.25">
      <c r="A46" s="105" t="s">
        <v>187</v>
      </c>
      <c r="B46" s="105" t="s">
        <v>188</v>
      </c>
      <c r="C46" s="105" t="s">
        <v>97</v>
      </c>
    </row>
    <row r="47" spans="1:3" ht="14.25">
      <c r="A47" s="105" t="s">
        <v>189</v>
      </c>
      <c r="B47" s="105" t="s">
        <v>190</v>
      </c>
      <c r="C47" s="105">
        <v>611.69</v>
      </c>
    </row>
    <row r="48" spans="1:3" ht="28.5" customHeight="1">
      <c r="A48" s="105" t="s">
        <v>91</v>
      </c>
      <c r="B48" s="105" t="s">
        <v>92</v>
      </c>
      <c r="C48" s="112">
        <f>SUM(C49:C59)</f>
        <v>76.83</v>
      </c>
    </row>
    <row r="49" spans="1:3" ht="14.25">
      <c r="A49" s="105" t="s">
        <v>191</v>
      </c>
      <c r="B49" s="105" t="s">
        <v>192</v>
      </c>
      <c r="C49" s="105" t="s">
        <v>97</v>
      </c>
    </row>
    <row r="50" spans="1:3" ht="14.25">
      <c r="A50" s="105" t="s">
        <v>193</v>
      </c>
      <c r="B50" s="105" t="s">
        <v>194</v>
      </c>
      <c r="C50" s="105"/>
    </row>
    <row r="51" spans="1:3" ht="14.25">
      <c r="A51" s="105" t="s">
        <v>195</v>
      </c>
      <c r="B51" s="105" t="s">
        <v>196</v>
      </c>
      <c r="C51" s="105" t="s">
        <v>97</v>
      </c>
    </row>
    <row r="52" spans="1:3" ht="14.25">
      <c r="A52" s="105" t="s">
        <v>197</v>
      </c>
      <c r="B52" s="105" t="s">
        <v>198</v>
      </c>
      <c r="C52" s="105" t="s">
        <v>97</v>
      </c>
    </row>
    <row r="53" spans="1:3" ht="14.25">
      <c r="A53" s="105" t="s">
        <v>199</v>
      </c>
      <c r="B53" s="105" t="s">
        <v>200</v>
      </c>
      <c r="C53" s="105">
        <v>0.23</v>
      </c>
    </row>
    <row r="54" spans="1:3" ht="14.25">
      <c r="A54" s="105" t="s">
        <v>201</v>
      </c>
      <c r="B54" s="105" t="s">
        <v>202</v>
      </c>
      <c r="C54" s="105" t="s">
        <v>97</v>
      </c>
    </row>
    <row r="55" spans="1:3" ht="14.25">
      <c r="A55" s="105" t="s">
        <v>203</v>
      </c>
      <c r="B55" s="105" t="s">
        <v>204</v>
      </c>
      <c r="C55" s="105" t="s">
        <v>97</v>
      </c>
    </row>
    <row r="56" spans="1:3" ht="14.25">
      <c r="A56" s="105" t="s">
        <v>205</v>
      </c>
      <c r="B56" s="105" t="s">
        <v>206</v>
      </c>
      <c r="C56" s="105">
        <v>45.8</v>
      </c>
    </row>
    <row r="57" spans="1:3" ht="14.25">
      <c r="A57" s="105" t="s">
        <v>207</v>
      </c>
      <c r="B57" s="105" t="s">
        <v>208</v>
      </c>
      <c r="C57" s="105" t="s">
        <v>97</v>
      </c>
    </row>
    <row r="58" spans="1:3" ht="14.25">
      <c r="A58" s="105" t="s">
        <v>209</v>
      </c>
      <c r="B58" s="105" t="s">
        <v>210</v>
      </c>
      <c r="C58" s="105" t="s">
        <v>97</v>
      </c>
    </row>
    <row r="59" spans="1:3" ht="14.25">
      <c r="A59" s="105" t="s">
        <v>211</v>
      </c>
      <c r="B59" s="105" t="s">
        <v>212</v>
      </c>
      <c r="C59" s="105">
        <v>30.8</v>
      </c>
    </row>
    <row r="60" spans="1:3" ht="14.25">
      <c r="A60" s="105" t="s">
        <v>93</v>
      </c>
      <c r="B60" s="105" t="s">
        <v>94</v>
      </c>
      <c r="C60" s="105" t="s">
        <v>97</v>
      </c>
    </row>
    <row r="61" spans="1:3" ht="14.25">
      <c r="A61" s="105" t="s">
        <v>213</v>
      </c>
      <c r="B61" s="105" t="s">
        <v>214</v>
      </c>
      <c r="C61" s="105" t="s">
        <v>97</v>
      </c>
    </row>
    <row r="62" spans="1:3" ht="14.25">
      <c r="A62" s="105" t="s">
        <v>215</v>
      </c>
      <c r="B62" s="105" t="s">
        <v>216</v>
      </c>
      <c r="C62" s="105" t="s">
        <v>97</v>
      </c>
    </row>
    <row r="63" spans="1:3" ht="14.25">
      <c r="A63" s="105" t="s">
        <v>217</v>
      </c>
      <c r="B63" s="105" t="s">
        <v>218</v>
      </c>
      <c r="C63" s="105" t="s">
        <v>97</v>
      </c>
    </row>
    <row r="64" spans="1:3" ht="14.25">
      <c r="A64" s="105" t="s">
        <v>219</v>
      </c>
      <c r="B64" s="105" t="s">
        <v>220</v>
      </c>
      <c r="C64" s="105" t="s">
        <v>97</v>
      </c>
    </row>
    <row r="65" spans="1:3" ht="14.25">
      <c r="A65" s="105" t="s">
        <v>95</v>
      </c>
      <c r="B65" s="105" t="s">
        <v>96</v>
      </c>
      <c r="C65" s="105" t="s">
        <v>97</v>
      </c>
    </row>
    <row r="66" spans="1:3" ht="14.25">
      <c r="A66" s="105" t="s">
        <v>221</v>
      </c>
      <c r="B66" s="105" t="s">
        <v>222</v>
      </c>
      <c r="C66" s="105" t="s">
        <v>97</v>
      </c>
    </row>
    <row r="67" spans="1:3" ht="14.25">
      <c r="A67" s="105" t="s">
        <v>223</v>
      </c>
      <c r="B67" s="105" t="s">
        <v>224</v>
      </c>
      <c r="C67" s="105" t="s">
        <v>97</v>
      </c>
    </row>
    <row r="68" spans="1:3" ht="14.25">
      <c r="A68" s="105" t="s">
        <v>225</v>
      </c>
      <c r="B68" s="105" t="s">
        <v>226</v>
      </c>
      <c r="C68" s="105" t="s">
        <v>97</v>
      </c>
    </row>
    <row r="69" spans="1:3" ht="14.25">
      <c r="A69" s="105" t="s">
        <v>227</v>
      </c>
      <c r="B69" s="105" t="s">
        <v>228</v>
      </c>
      <c r="C69" s="105" t="s">
        <v>97</v>
      </c>
    </row>
    <row r="70" spans="1:3" ht="14.25">
      <c r="A70" s="105" t="s">
        <v>229</v>
      </c>
      <c r="B70" s="105" t="s">
        <v>230</v>
      </c>
      <c r="C70" s="105" t="s">
        <v>97</v>
      </c>
    </row>
    <row r="71" spans="1:3" ht="14.25">
      <c r="A71" s="105" t="s">
        <v>231</v>
      </c>
      <c r="B71" s="105" t="s">
        <v>232</v>
      </c>
      <c r="C71" s="105" t="s">
        <v>97</v>
      </c>
    </row>
    <row r="72" spans="1:3" ht="14.25">
      <c r="A72" s="105" t="s">
        <v>233</v>
      </c>
      <c r="B72" s="105" t="s">
        <v>234</v>
      </c>
      <c r="C72" s="105" t="s">
        <v>97</v>
      </c>
    </row>
    <row r="73" spans="1:3" ht="14.25">
      <c r="A73" s="105" t="s">
        <v>235</v>
      </c>
      <c r="B73" s="105" t="s">
        <v>236</v>
      </c>
      <c r="C73" s="105" t="s">
        <v>97</v>
      </c>
    </row>
    <row r="74" spans="1:3" ht="14.25">
      <c r="A74" s="105" t="s">
        <v>237</v>
      </c>
      <c r="B74" s="105" t="s">
        <v>238</v>
      </c>
      <c r="C74" s="105" t="s">
        <v>97</v>
      </c>
    </row>
    <row r="75" spans="1:3" ht="14.25">
      <c r="A75" s="105" t="s">
        <v>239</v>
      </c>
      <c r="B75" s="105" t="s">
        <v>240</v>
      </c>
      <c r="C75" s="105" t="s">
        <v>97</v>
      </c>
    </row>
    <row r="76" spans="1:3" ht="14.25">
      <c r="A76" s="105" t="s">
        <v>241</v>
      </c>
      <c r="B76" s="105" t="s">
        <v>242</v>
      </c>
      <c r="C76" s="105" t="s">
        <v>97</v>
      </c>
    </row>
    <row r="77" spans="1:3" ht="14.25">
      <c r="A77" s="105" t="s">
        <v>243</v>
      </c>
      <c r="B77" s="105" t="s">
        <v>244</v>
      </c>
      <c r="C77" s="105" t="s">
        <v>97</v>
      </c>
    </row>
    <row r="78" spans="1:3" ht="28.5" customHeight="1">
      <c r="A78" s="105" t="s">
        <v>98</v>
      </c>
      <c r="B78" s="105" t="s">
        <v>99</v>
      </c>
      <c r="C78" s="112">
        <f>SUM(C79:C94)</f>
        <v>500</v>
      </c>
    </row>
    <row r="79" spans="1:3" ht="14.25">
      <c r="A79" s="105" t="s">
        <v>245</v>
      </c>
      <c r="B79" s="105" t="s">
        <v>222</v>
      </c>
      <c r="C79" s="105"/>
    </row>
    <row r="80" spans="1:3" ht="14.25">
      <c r="A80" s="105" t="s">
        <v>246</v>
      </c>
      <c r="B80" s="105" t="s">
        <v>224</v>
      </c>
      <c r="C80" s="105" t="s">
        <v>97</v>
      </c>
    </row>
    <row r="81" spans="1:3" ht="14.25">
      <c r="A81" s="105" t="s">
        <v>247</v>
      </c>
      <c r="B81" s="105" t="s">
        <v>226</v>
      </c>
      <c r="C81" s="105" t="s">
        <v>97</v>
      </c>
    </row>
    <row r="82" spans="1:3" ht="14.25">
      <c r="A82" s="105" t="s">
        <v>248</v>
      </c>
      <c r="B82" s="105" t="s">
        <v>228</v>
      </c>
      <c r="C82" s="105">
        <v>200</v>
      </c>
    </row>
    <row r="83" spans="1:3" ht="14.25">
      <c r="A83" s="105" t="s">
        <v>249</v>
      </c>
      <c r="B83" s="105" t="s">
        <v>230</v>
      </c>
      <c r="C83" s="105"/>
    </row>
    <row r="84" spans="1:3" ht="14.25">
      <c r="A84" s="105" t="s">
        <v>250</v>
      </c>
      <c r="B84" s="105" t="s">
        <v>232</v>
      </c>
      <c r="C84" s="105">
        <v>200</v>
      </c>
    </row>
    <row r="85" spans="1:3" ht="14.25">
      <c r="A85" s="105" t="s">
        <v>251</v>
      </c>
      <c r="B85" s="105" t="s">
        <v>234</v>
      </c>
      <c r="C85" s="105"/>
    </row>
    <row r="86" spans="1:3" ht="14.25">
      <c r="A86" s="105" t="s">
        <v>252</v>
      </c>
      <c r="B86" s="105" t="s">
        <v>253</v>
      </c>
      <c r="C86" s="105"/>
    </row>
    <row r="87" spans="1:3" ht="14.25">
      <c r="A87" s="105" t="s">
        <v>254</v>
      </c>
      <c r="B87" s="105" t="s">
        <v>255</v>
      </c>
      <c r="C87" s="105"/>
    </row>
    <row r="88" spans="1:3" ht="14.25">
      <c r="A88" s="105" t="s">
        <v>256</v>
      </c>
      <c r="B88" s="105" t="s">
        <v>257</v>
      </c>
      <c r="C88" s="105"/>
    </row>
    <row r="89" spans="1:3" ht="14.25">
      <c r="A89" s="105" t="s">
        <v>258</v>
      </c>
      <c r="B89" s="105" t="s">
        <v>259</v>
      </c>
      <c r="C89" s="105"/>
    </row>
    <row r="90" spans="1:3" ht="14.25">
      <c r="A90" s="105" t="s">
        <v>260</v>
      </c>
      <c r="B90" s="105" t="s">
        <v>236</v>
      </c>
      <c r="C90" s="105"/>
    </row>
    <row r="91" spans="1:3" ht="14.25">
      <c r="A91" s="105" t="s">
        <v>261</v>
      </c>
      <c r="B91" s="105" t="s">
        <v>238</v>
      </c>
      <c r="C91" s="105"/>
    </row>
    <row r="92" spans="1:3" ht="14.25">
      <c r="A92" s="105" t="s">
        <v>262</v>
      </c>
      <c r="B92" s="105" t="s">
        <v>240</v>
      </c>
      <c r="C92" s="105"/>
    </row>
    <row r="93" spans="1:3" ht="14.25">
      <c r="A93" s="105" t="s">
        <v>263</v>
      </c>
      <c r="B93" s="105" t="s">
        <v>242</v>
      </c>
      <c r="C93" s="105"/>
    </row>
    <row r="94" spans="1:3" ht="14.25">
      <c r="A94" s="105" t="s">
        <v>264</v>
      </c>
      <c r="B94" s="105" t="s">
        <v>265</v>
      </c>
      <c r="C94" s="105">
        <v>100</v>
      </c>
    </row>
    <row r="95" spans="1:3" ht="14.25">
      <c r="A95" s="105" t="s">
        <v>100</v>
      </c>
      <c r="B95" s="105" t="s">
        <v>101</v>
      </c>
      <c r="C95" s="105"/>
    </row>
    <row r="96" spans="1:3" ht="14.25">
      <c r="A96" s="105" t="s">
        <v>266</v>
      </c>
      <c r="B96" s="105" t="s">
        <v>267</v>
      </c>
      <c r="C96" s="105"/>
    </row>
    <row r="97" spans="1:3" ht="14.25">
      <c r="A97" s="105" t="s">
        <v>268</v>
      </c>
      <c r="B97" s="105" t="s">
        <v>269</v>
      </c>
      <c r="C97" s="105"/>
    </row>
    <row r="98" spans="1:3" ht="14.25">
      <c r="A98" s="105" t="s">
        <v>102</v>
      </c>
      <c r="B98" s="105" t="s">
        <v>103</v>
      </c>
      <c r="C98" s="105"/>
    </row>
    <row r="99" spans="1:3" ht="14.25">
      <c r="A99" s="105" t="s">
        <v>270</v>
      </c>
      <c r="B99" s="105" t="s">
        <v>267</v>
      </c>
      <c r="C99" s="105"/>
    </row>
    <row r="100" spans="1:3" ht="14.25">
      <c r="A100" s="105" t="s">
        <v>271</v>
      </c>
      <c r="B100" s="105" t="s">
        <v>272</v>
      </c>
      <c r="C100" s="105"/>
    </row>
    <row r="101" spans="1:3" ht="14.25">
      <c r="A101" s="105" t="s">
        <v>273</v>
      </c>
      <c r="B101" s="105" t="s">
        <v>274</v>
      </c>
      <c r="C101" s="105"/>
    </row>
    <row r="102" spans="1:3" ht="14.25">
      <c r="A102" s="105" t="s">
        <v>275</v>
      </c>
      <c r="B102" s="105" t="s">
        <v>276</v>
      </c>
      <c r="C102" s="105"/>
    </row>
    <row r="103" spans="1:3" ht="14.25">
      <c r="A103" s="105" t="s">
        <v>277</v>
      </c>
      <c r="B103" s="105" t="s">
        <v>269</v>
      </c>
      <c r="C103" s="105"/>
    </row>
    <row r="104" spans="1:3" ht="14.25">
      <c r="A104" s="105" t="s">
        <v>104</v>
      </c>
      <c r="B104" s="105" t="s">
        <v>105</v>
      </c>
      <c r="C104" s="105"/>
    </row>
    <row r="105" spans="1:3" ht="14.25">
      <c r="A105" s="105" t="s">
        <v>278</v>
      </c>
      <c r="B105" s="105" t="s">
        <v>279</v>
      </c>
      <c r="C105" s="105"/>
    </row>
    <row r="106" spans="1:3" ht="14.25">
      <c r="A106" s="105" t="s">
        <v>280</v>
      </c>
      <c r="B106" s="105" t="s">
        <v>281</v>
      </c>
      <c r="C106" s="105"/>
    </row>
    <row r="107" spans="1:3" ht="14.25">
      <c r="A107" s="105" t="s">
        <v>106</v>
      </c>
      <c r="B107" s="105" t="s">
        <v>107</v>
      </c>
      <c r="C107" s="105"/>
    </row>
    <row r="108" spans="1:3" ht="14.25">
      <c r="A108" s="105" t="s">
        <v>282</v>
      </c>
      <c r="B108" s="105" t="s">
        <v>283</v>
      </c>
      <c r="C108" s="105"/>
    </row>
    <row r="109" spans="1:3" ht="14.25">
      <c r="A109" s="105" t="s">
        <v>284</v>
      </c>
      <c r="B109" s="105" t="s">
        <v>285</v>
      </c>
      <c r="C109" s="105"/>
    </row>
    <row r="110" spans="1:3" ht="14.25">
      <c r="A110" s="105" t="s">
        <v>286</v>
      </c>
      <c r="B110" s="105" t="s">
        <v>287</v>
      </c>
      <c r="C110" s="105"/>
    </row>
    <row r="111" spans="1:3" ht="14.25">
      <c r="A111" s="105" t="s">
        <v>288</v>
      </c>
      <c r="B111" s="105" t="s">
        <v>107</v>
      </c>
      <c r="C111" s="105"/>
    </row>
  </sheetData>
  <sheetProtection/>
  <mergeCells count="2">
    <mergeCell ref="A2:C2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2018-02-03T02:02:50Z</dcterms:created>
  <dcterms:modified xsi:type="dcterms:W3CDTF">2019-01-31T14:13:24Z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