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35" windowWidth="10005" windowHeight="6975" activeTab="0"/>
  </bookViews>
  <sheets>
    <sheet name="附件1_收支决算总表" sheetId="1" r:id="rId1"/>
    <sheet name="附件2_收入决算表" sheetId="2" r:id="rId2"/>
    <sheet name="附件3_支出决算表" sheetId="3" r:id="rId3"/>
    <sheet name="附件4_财政拨款收入支出决算总表" sheetId="4" r:id="rId4"/>
    <sheet name="附件5_一般公共预算财政拨款支出决算表" sheetId="5" r:id="rId5"/>
    <sheet name="附件6_一般公共预算财政拨款支出决算明细表" sheetId="6" r:id="rId6"/>
    <sheet name="附件7_一般公共预算财政拨款基本支出决算表" sheetId="7" r:id="rId7"/>
    <sheet name="附件8_政府性基金支出决算表" sheetId="8" r:id="rId8"/>
    <sheet name="附件9_部门决算相关信息统计表" sheetId="9" r:id="rId9"/>
    <sheet name="附件10_政府采购情况表" sheetId="10" r:id="rId10"/>
    <sheet name="附件11_部门业务费绩效自评表" sheetId="11" r:id="rId11"/>
    <sheet name="附件11_专项资金绩效自评表1" sheetId="12" r:id="rId12"/>
    <sheet name="附件11_专项资金绩效自评表2" sheetId="13" r:id="rId13"/>
    <sheet name="附件11_专项资金绩效自评表3" sheetId="14" r:id="rId14"/>
  </sheets>
  <definedNames>
    <definedName name="_xlnm.Print_Titles" localSheetId="5">'附件6_一般公共预算财政拨款支出决算明细表'!$1:$6</definedName>
    <definedName name="_xlnm.Print_Titles" localSheetId="6">'附件7_一般公共预算财政拨款基本支出决算表'!$1:$6</definedName>
  </definedNames>
  <calcPr fullCalcOnLoad="1"/>
</workbook>
</file>

<file path=xl/sharedStrings.xml><?xml version="1.0" encoding="utf-8"?>
<sst xmlns="http://schemas.openxmlformats.org/spreadsheetml/2006/main" count="1426" uniqueCount="535">
  <si>
    <t xml:space="preserve">      转入事业基金</t>
  </si>
  <si>
    <t xml:space="preserve">    年末结转和结余</t>
  </si>
  <si>
    <t>六、其他收入</t>
  </si>
  <si>
    <t xml:space="preserve">      项目支出结转和结余</t>
  </si>
  <si>
    <t>三、事业收入</t>
  </si>
  <si>
    <t>二、上级补助收入</t>
  </si>
  <si>
    <t>合计</t>
  </si>
  <si>
    <t>决算数</t>
  </si>
  <si>
    <t xml:space="preserve">    用事业基金弥补收支差额</t>
  </si>
  <si>
    <t>五、附属单位缴款</t>
  </si>
  <si>
    <t xml:space="preserve">      其他</t>
  </si>
  <si>
    <t xml:space="preserve">    结余分配</t>
  </si>
  <si>
    <t xml:space="preserve">      提取职工福利基金</t>
  </si>
  <si>
    <t xml:space="preserve">      交纳所得税</t>
  </si>
  <si>
    <t xml:space="preserve">      经营结余</t>
  </si>
  <si>
    <t>　　其中：政府性基金</t>
  </si>
  <si>
    <t>收入</t>
  </si>
  <si>
    <t>项目</t>
  </si>
  <si>
    <t xml:space="preserve">        其中：财政拨款结转和结余</t>
  </si>
  <si>
    <t>四、经营收入</t>
  </si>
  <si>
    <t>本年收入合计</t>
  </si>
  <si>
    <t>一、财政拨款</t>
  </si>
  <si>
    <t/>
  </si>
  <si>
    <t>基本支出</t>
  </si>
  <si>
    <t>项目支出</t>
  </si>
  <si>
    <t>附件3</t>
  </si>
  <si>
    <t>附件2</t>
  </si>
  <si>
    <t>附件1</t>
  </si>
  <si>
    <t>单位：万元</t>
  </si>
  <si>
    <t>类款项</t>
  </si>
  <si>
    <t>单位：万元</t>
  </si>
  <si>
    <t>科目名称</t>
  </si>
  <si>
    <t>301</t>
  </si>
  <si>
    <t>工资福利支出</t>
  </si>
  <si>
    <t xml:space="preserve">  基本工资</t>
  </si>
  <si>
    <t xml:space="preserve">  津贴补贴</t>
  </si>
  <si>
    <t xml:space="preserve">  奖金</t>
  </si>
  <si>
    <t xml:space="preserve">  伙食补助费</t>
  </si>
  <si>
    <t xml:space="preserve">  绩效工资</t>
  </si>
  <si>
    <t xml:space="preserve">  其他工资福利支出</t>
  </si>
  <si>
    <t>302</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</si>
  <si>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</si>
  <si>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</si>
  <si>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</si>
  <si>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</si>
  <si>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</si>
  <si>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</si>
  <si>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</si>
  <si>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</si>
  <si>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</si>
  <si>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</si>
  <si>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</si>
  <si>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 </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</si>
  <si>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</si>
  <si>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</si>
  <si>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</si>
  <si>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</si>
  <si>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</si>
  <si>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</si>
  <si>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</si>
  <si>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</si>
  <si>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</si>
  <si>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</si>
  <si>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</si>
  <si>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</si>
  <si>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</si>
  <si>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</si>
  <si>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</si>
  <si>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</si>
  <si>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303</t>
  </si>
  <si>
    <t>对个人和家庭的补助</t>
  </si>
  <si>
    <t xml:space="preserve">  离休费</t>
  </si>
  <si>
    <t xml:space="preserve">  退休费</t>
  </si>
  <si>
    <t xml:space="preserve">  退职(役)费</t>
  </si>
  <si>
    <t xml:space="preserve">  抚恤金</t>
  </si>
  <si>
    <t xml:space="preserve">  生活补助</t>
  </si>
  <si>
    <t xml:space="preserve">  救济费</t>
  </si>
  <si>
    <t xml:space="preserve">  医疗费</t>
  </si>
  <si>
    <t xml:space="preserve">  助学金</t>
  </si>
  <si>
    <t xml:space="preserve">  奖励金</t>
  </si>
  <si>
    <t xml:space="preserve">  生产补贴</t>
  </si>
  <si>
    <t xml:space="preserve">  住房公积金</t>
  </si>
  <si>
    <t xml:space="preserve">  提租补贴</t>
  </si>
  <si>
    <t xml:space="preserve">  购房补贴</t>
  </si>
  <si>
    <t xml:space="preserve">  其他对个人和家庭的补助支出</t>
  </si>
  <si>
    <t>310</t>
  </si>
  <si>
    <t>其他资本性支出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</si>
  <si>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</si>
  <si>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</si>
  <si>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</si>
  <si>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</si>
  <si>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</si>
  <si>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</si>
  <si>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</si>
  <si>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</si>
  <si>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</si>
  <si>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</si>
  <si>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</si>
  <si>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</si>
  <si>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</si>
  <si>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其他资本性支出</t>
  </si>
  <si>
    <t>304</t>
  </si>
  <si>
    <t>对企事业单位的补贴</t>
  </si>
  <si>
    <t xml:space="preserve">  企业政策性补贴</t>
  </si>
  <si>
    <t xml:space="preserve">  事业单位补贴</t>
  </si>
  <si>
    <t xml:space="preserve">  财政贴息</t>
  </si>
  <si>
    <t xml:space="preserve">  其他对企事业单位的补贴</t>
  </si>
  <si>
    <t>307</t>
  </si>
  <si>
    <t>债务利息支出</t>
  </si>
  <si>
    <t xml:space="preserve">  国内债务付息</t>
  </si>
  <si>
    <t xml:space="preserve">  国外债务付息</t>
  </si>
  <si>
    <t>399</t>
  </si>
  <si>
    <t>其他支出</t>
  </si>
  <si>
    <t xml:space="preserve">  赠与</t>
  </si>
  <si>
    <t>一般公共预算财政拨款基本支出决算表</t>
  </si>
  <si>
    <t>金额单位：万元</t>
  </si>
  <si>
    <t>项  目</t>
  </si>
  <si>
    <t>统计数</t>
  </si>
  <si>
    <t>1</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</si>
  <si>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</si>
  <si>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</si>
  <si>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</si>
  <si>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</si>
  <si>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</si>
  <si>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</si>
  <si>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</si>
  <si>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</si>
  <si>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4</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</si>
  <si>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</si>
  <si>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</si>
  <si>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</si>
  <si>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</si>
  <si>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</si>
  <si>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</si>
  <si>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</si>
  <si>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</si>
  <si>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（2）国（境）外接待费</t>
  </si>
  <si>
    <t xml:space="preserve">  3.一般执法执勤用车</t>
  </si>
  <si>
    <t>（二）相关统计数</t>
  </si>
  <si>
    <t xml:space="preserve">  4.特种专业技术用车</t>
  </si>
  <si>
    <t xml:space="preserve">  1.因公出国（境）团组数（个）</t>
  </si>
  <si>
    <t xml:space="preserve">  5.其他用车</t>
  </si>
  <si>
    <t xml:space="preserve">  2.因公出国（境）人次数（人）</t>
  </si>
  <si>
    <t xml:space="preserve">  3.公务用车购置数（辆）</t>
  </si>
  <si>
    <t>　</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</si>
  <si>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</si>
  <si>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</si>
  <si>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</si>
  <si>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</si>
  <si>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</si>
  <si>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总计</t>
  </si>
  <si>
    <t>其他资金</t>
  </si>
  <si>
    <t>货物</t>
  </si>
  <si>
    <t>工程</t>
  </si>
  <si>
    <t>服务</t>
  </si>
  <si>
    <t>政府采购情况表</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</si>
  <si>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</si>
  <si>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</si>
  <si>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</si>
  <si>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</si>
  <si>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</si>
  <si>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</si>
  <si>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</si>
  <si>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</si>
  <si>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</si>
  <si>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</si>
  <si>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</si>
  <si>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</si>
  <si>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</si>
  <si>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</si>
  <si>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</si>
  <si>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</si>
  <si>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</si>
  <si>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</si>
  <si>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</si>
  <si>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</si>
  <si>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</si>
  <si>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</si>
  <si>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</si>
  <si>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金额单位：万元</t>
  </si>
  <si>
    <t>财政拨款收入</t>
  </si>
  <si>
    <t>上级补助收入</t>
  </si>
  <si>
    <t>事业收入</t>
  </si>
  <si>
    <t>经营收入</t>
  </si>
  <si>
    <t>附属单位上缴收入</t>
  </si>
  <si>
    <t>其他收入</t>
  </si>
  <si>
    <t>支出功能分类科目编码</t>
  </si>
  <si>
    <t>小计</t>
  </si>
  <si>
    <t>本年支出合计</t>
  </si>
  <si>
    <t>上缴上级支出</t>
  </si>
  <si>
    <t>经营支出</t>
  </si>
  <si>
    <t>对附属单位补助支出</t>
  </si>
  <si>
    <t>财政拨款收入支出决算总表</t>
  </si>
  <si>
    <t>收     入</t>
  </si>
  <si>
    <t>支     出</t>
  </si>
  <si>
    <t>项    目</t>
  </si>
  <si>
    <t>项目（按功能分类）</t>
  </si>
  <si>
    <t>一、一般公共预算财政拨款</t>
  </si>
  <si>
    <t>二、政府性基金预算财政拨款</t>
  </si>
  <si>
    <t>年初财政拨款结转和结余</t>
  </si>
  <si>
    <t>年末财政拨款结转和结余</t>
  </si>
  <si>
    <t xml:space="preserve">    基本支出结转</t>
  </si>
  <si>
    <t xml:space="preserve">    项目支出结转和结余</t>
  </si>
  <si>
    <t>附件4</t>
  </si>
  <si>
    <t>附件5</t>
  </si>
  <si>
    <t>附件6</t>
  </si>
  <si>
    <t>附件9</t>
  </si>
  <si>
    <t>收支决算总表</t>
  </si>
  <si>
    <t>一般公共财政拨款支出决算表</t>
  </si>
  <si>
    <t>部门决算相关信息统计表</t>
  </si>
  <si>
    <t>收入决算表</t>
  </si>
  <si>
    <t>支出决算表</t>
  </si>
  <si>
    <t>支出</t>
  </si>
  <si>
    <t xml:space="preserve">    年初结转和结余</t>
  </si>
  <si>
    <t xml:space="preserve">      基本支出结转</t>
  </si>
  <si>
    <t xml:space="preserve">        其中：财政拨款结转</t>
  </si>
  <si>
    <t>类</t>
  </si>
  <si>
    <t>款</t>
  </si>
  <si>
    <t>项</t>
  </si>
  <si>
    <t>项目(按支出功能分类)</t>
  </si>
  <si>
    <t>科目编码</t>
  </si>
  <si>
    <t xml:space="preserve">合     计 </t>
  </si>
  <si>
    <t>经济分类
科目编码</t>
  </si>
  <si>
    <t>合         计</t>
  </si>
  <si>
    <t>309</t>
  </si>
  <si>
    <t>基本建设支出</t>
  </si>
  <si>
    <t>一般公共预算财政拨款支出决算明细表</t>
  </si>
  <si>
    <t>附件7</t>
  </si>
  <si>
    <t>经济分类科目
编码</t>
  </si>
  <si>
    <t>编码"</t>
  </si>
  <si>
    <t>--</t>
  </si>
  <si>
    <r>
      <t>附件1</t>
    </r>
    <r>
      <rPr>
        <sz val="14"/>
        <rFont val="黑体"/>
        <family val="0"/>
      </rPr>
      <t>0</t>
    </r>
  </si>
  <si>
    <t>政府性基金预算财政拨款收入支出决算表</t>
  </si>
  <si>
    <t>年初结转和结余</t>
  </si>
  <si>
    <t>本年收入</t>
  </si>
  <si>
    <t>本年支出</t>
  </si>
  <si>
    <t>年末结转和结余</t>
  </si>
  <si>
    <t>小计</t>
  </si>
  <si>
    <t>栏次</t>
  </si>
  <si>
    <t>7</t>
  </si>
  <si>
    <t>8</t>
  </si>
  <si>
    <t>11</t>
  </si>
  <si>
    <t>12</t>
  </si>
  <si>
    <t>附件8</t>
  </si>
  <si>
    <t xml:space="preserve">         其中：外事接待费</t>
  </si>
  <si>
    <t xml:space="preserve">     其中：外事接待人次（人）</t>
  </si>
  <si>
    <t xml:space="preserve">     其中：外事接待批次（个）</t>
  </si>
  <si>
    <t>预算数</t>
  </si>
  <si>
    <t>采购计划金额</t>
  </si>
  <si>
    <t>实际采购金额</t>
  </si>
  <si>
    <t>非财政性资金</t>
  </si>
  <si>
    <r>
      <t>采购预算</t>
    </r>
    <r>
      <rPr>
        <sz val="10"/>
        <color indexed="8"/>
        <rFont val="Arial"/>
        <family val="2"/>
      </rPr>
      <t>(</t>
    </r>
    <r>
      <rPr>
        <sz val="10"/>
        <color indexed="8"/>
        <rFont val="宋体"/>
        <family val="0"/>
      </rPr>
      <t>财政性资金</t>
    </r>
    <r>
      <rPr>
        <sz val="10"/>
        <color indexed="8"/>
        <rFont val="Arial"/>
        <family val="2"/>
      </rPr>
      <t>)</t>
    </r>
  </si>
  <si>
    <t>一般公共预算</t>
  </si>
  <si>
    <t>政府性基金预算</t>
  </si>
  <si>
    <r>
      <t>合</t>
    </r>
    <r>
      <rPr>
        <sz val="10"/>
        <color indexed="8"/>
        <rFont val="Arial"/>
        <family val="2"/>
      </rPr>
      <t xml:space="preserve">      </t>
    </r>
    <r>
      <rPr>
        <sz val="10"/>
        <color indexed="8"/>
        <rFont val="宋体"/>
        <family val="0"/>
      </rPr>
      <t>计</t>
    </r>
  </si>
  <si>
    <t>人员经费</t>
  </si>
  <si>
    <t>公用经费</t>
  </si>
  <si>
    <t xml:space="preserve">  其他社会保障缴费</t>
  </si>
  <si>
    <t xml:space="preserve">  机关事业单位基本养老保险缴费</t>
  </si>
  <si>
    <t xml:space="preserve">  职业年金缴费</t>
  </si>
  <si>
    <t xml:space="preserve">  采暖补贴</t>
  </si>
  <si>
    <t xml:space="preserve">  物业服务补贴</t>
  </si>
  <si>
    <t xml:space="preserve">  其他基本建设支出</t>
  </si>
  <si>
    <t xml:space="preserve">  产权参股</t>
  </si>
  <si>
    <t xml:space="preserve">  贷款转贷</t>
  </si>
  <si>
    <t xml:space="preserve">  其他支出</t>
  </si>
  <si>
    <t>一般公共预算财政拨款</t>
  </si>
  <si>
    <t>政府性基金预算财政拨款</t>
  </si>
  <si>
    <t>金额</t>
  </si>
  <si>
    <t>合计</t>
  </si>
  <si>
    <t>（二）单价50万元以上通用设备（台，套）</t>
  </si>
  <si>
    <r>
      <t>（三）单价</t>
    </r>
    <r>
      <rPr>
        <sz val="10"/>
        <color indexed="8"/>
        <rFont val="Arial"/>
        <family val="2"/>
      </rPr>
      <t>100</t>
    </r>
    <r>
      <rPr>
        <sz val="10"/>
        <color indexed="8"/>
        <rFont val="宋体"/>
        <family val="0"/>
      </rPr>
      <t>万元以上专用设备（台，套）</t>
    </r>
  </si>
  <si>
    <t>部门业务费和其它专项资金绩效自评表</t>
  </si>
  <si>
    <t>单位：万元</t>
  </si>
  <si>
    <t>预算金额</t>
  </si>
  <si>
    <t>实际到位</t>
  </si>
  <si>
    <t>实际支出</t>
  </si>
  <si>
    <t>结余</t>
  </si>
  <si>
    <t>金额</t>
  </si>
  <si>
    <t>占预算金额比例</t>
  </si>
  <si>
    <t>填表人：</t>
  </si>
  <si>
    <t>联系电话：</t>
  </si>
  <si>
    <t>附件11</t>
  </si>
  <si>
    <t>205</t>
  </si>
  <si>
    <t>教育支出</t>
  </si>
  <si>
    <t>20502</t>
  </si>
  <si>
    <t>普通教育</t>
  </si>
  <si>
    <t>2050205</t>
  </si>
  <si>
    <t xml:space="preserve">  高等教育</t>
  </si>
  <si>
    <t>20503</t>
  </si>
  <si>
    <t>职业教育</t>
  </si>
  <si>
    <t>2050305</t>
  </si>
  <si>
    <t xml:space="preserve">  高等职业教育</t>
  </si>
  <si>
    <t>2050399</t>
  </si>
  <si>
    <t xml:space="preserve">  其他职业教育支出</t>
  </si>
  <si>
    <t>20509</t>
  </si>
  <si>
    <t>教育费附加安排的支出</t>
  </si>
  <si>
    <t>2050905</t>
  </si>
  <si>
    <t xml:space="preserve">  中等职业学校教学设施</t>
  </si>
  <si>
    <t>2050999</t>
  </si>
  <si>
    <t xml:space="preserve">  其他教育费附加安排的支出</t>
  </si>
  <si>
    <t>编制单位：湄洲湾职业技术学院</t>
  </si>
  <si>
    <t>编制单位：湄洲湾职业技术学院</t>
  </si>
  <si>
    <t>212</t>
  </si>
  <si>
    <t>21208</t>
  </si>
  <si>
    <t>2120802</t>
  </si>
  <si>
    <t>城乡社区支出</t>
  </si>
  <si>
    <t>国有土地使用权出让收入及对应专项债务收入安排的支出</t>
  </si>
  <si>
    <t xml:space="preserve">  土地开发支出</t>
  </si>
  <si>
    <t>编制单位：湄洲湾职业技术学院</t>
  </si>
  <si>
    <t>编制单位：湄洲湾职业技术学院</t>
  </si>
  <si>
    <t>编制单位：湄洲湾职业技术学院</t>
  </si>
  <si>
    <t>部门名称（盖章）：</t>
  </si>
  <si>
    <t>项目名称：成教业务费</t>
  </si>
  <si>
    <t>目标完成
情况</t>
  </si>
  <si>
    <r>
      <t xml:space="preserve">     </t>
    </r>
    <r>
      <rPr>
        <sz val="12"/>
        <rFont val="Times New Roman"/>
        <family val="1"/>
      </rPr>
      <t xml:space="preserve">   </t>
    </r>
    <r>
      <rPr>
        <sz val="12"/>
        <rFont val="宋体"/>
        <family val="0"/>
      </rPr>
      <t>我院在</t>
    </r>
    <r>
      <rPr>
        <sz val="12"/>
        <rFont val="Times New Roman"/>
        <family val="1"/>
      </rPr>
      <t>2017</t>
    </r>
    <r>
      <rPr>
        <sz val="12"/>
        <rFont val="宋体"/>
        <family val="0"/>
      </rPr>
      <t>年学生都能参加技能鉴定，通过率在</t>
    </r>
    <r>
      <rPr>
        <sz val="12"/>
        <rFont val="Times New Roman"/>
        <family val="1"/>
      </rPr>
      <t>95%</t>
    </r>
    <r>
      <rPr>
        <sz val="12"/>
        <rFont val="宋体"/>
        <family val="0"/>
      </rPr>
      <t>以上，全年鉴定人数达到</t>
    </r>
    <r>
      <rPr>
        <sz val="12"/>
        <rFont val="Times New Roman"/>
        <family val="1"/>
      </rPr>
      <t>2366</t>
    </r>
    <r>
      <rPr>
        <sz val="12"/>
        <rFont val="宋体"/>
        <family val="0"/>
      </rPr>
      <t>人次。全年技能培训达</t>
    </r>
    <r>
      <rPr>
        <sz val="12"/>
        <rFont val="Times New Roman"/>
        <family val="1"/>
      </rPr>
      <t>3800</t>
    </r>
    <r>
      <rPr>
        <sz val="12"/>
        <rFont val="宋体"/>
        <family val="0"/>
      </rPr>
      <t>多人次，具体如下：</t>
    </r>
    <r>
      <rPr>
        <sz val="12"/>
        <rFont val="Times New Roman"/>
        <family val="1"/>
      </rPr>
      <t xml:space="preserve">
1.</t>
    </r>
    <r>
      <rPr>
        <sz val="12"/>
        <rFont val="宋体"/>
        <family val="0"/>
      </rPr>
      <t>完成鉴定工作</t>
    </r>
    <r>
      <rPr>
        <sz val="12"/>
        <rFont val="Times New Roman"/>
        <family val="1"/>
      </rPr>
      <t>2366</t>
    </r>
    <r>
      <rPr>
        <sz val="12"/>
        <rFont val="宋体"/>
        <family val="0"/>
      </rPr>
      <t>人次</t>
    </r>
    <r>
      <rPr>
        <sz val="12"/>
        <rFont val="Times New Roman"/>
        <family val="1"/>
      </rPr>
      <t xml:space="preserve">
2.</t>
    </r>
    <r>
      <rPr>
        <sz val="12"/>
        <rFont val="宋体"/>
        <family val="0"/>
      </rPr>
      <t>福建华峰实业有限公司员工鉴定培训</t>
    </r>
    <r>
      <rPr>
        <sz val="12"/>
        <rFont val="Times New Roman"/>
        <family val="1"/>
      </rPr>
      <t>421</t>
    </r>
    <r>
      <rPr>
        <sz val="12"/>
        <rFont val="宋体"/>
        <family val="0"/>
      </rPr>
      <t>人次</t>
    </r>
    <r>
      <rPr>
        <sz val="12"/>
        <rFont val="Times New Roman"/>
        <family val="1"/>
      </rPr>
      <t xml:space="preserve">
3.</t>
    </r>
    <r>
      <rPr>
        <sz val="12"/>
        <rFont val="宋体"/>
        <family val="0"/>
      </rPr>
      <t>福建海安橡胶有限公司员工鉴定培训</t>
    </r>
    <r>
      <rPr>
        <sz val="12"/>
        <rFont val="Times New Roman"/>
        <family val="1"/>
      </rPr>
      <t>100</t>
    </r>
    <r>
      <rPr>
        <sz val="12"/>
        <rFont val="宋体"/>
        <family val="0"/>
      </rPr>
      <t>人次</t>
    </r>
    <r>
      <rPr>
        <sz val="12"/>
        <rFont val="Times New Roman"/>
        <family val="1"/>
      </rPr>
      <t xml:space="preserve">
4.</t>
    </r>
    <r>
      <rPr>
        <sz val="12"/>
        <rFont val="宋体"/>
        <family val="0"/>
      </rPr>
      <t>莆田市安监局生产执法业务鉴定培训</t>
    </r>
    <r>
      <rPr>
        <sz val="12"/>
        <rFont val="Times New Roman"/>
        <family val="1"/>
      </rPr>
      <t>72</t>
    </r>
    <r>
      <rPr>
        <sz val="12"/>
        <rFont val="宋体"/>
        <family val="0"/>
      </rPr>
      <t>人次</t>
    </r>
    <r>
      <rPr>
        <sz val="12"/>
        <rFont val="Times New Roman"/>
        <family val="1"/>
      </rPr>
      <t xml:space="preserve">
5.</t>
    </r>
    <r>
      <rPr>
        <sz val="12"/>
        <rFont val="宋体"/>
        <family val="0"/>
      </rPr>
      <t>涵江区农业局农民工鉴定培训</t>
    </r>
    <r>
      <rPr>
        <sz val="12"/>
        <rFont val="Times New Roman"/>
        <family val="1"/>
      </rPr>
      <t>177</t>
    </r>
    <r>
      <rPr>
        <sz val="12"/>
        <rFont val="宋体"/>
        <family val="0"/>
      </rPr>
      <t>人次</t>
    </r>
    <r>
      <rPr>
        <sz val="12"/>
        <rFont val="Times New Roman"/>
        <family val="1"/>
      </rPr>
      <t xml:space="preserve">
6.</t>
    </r>
    <r>
      <rPr>
        <sz val="12"/>
        <rFont val="宋体"/>
        <family val="0"/>
      </rPr>
      <t>仙游县残疾人联合会残疾人鉴定培训</t>
    </r>
    <r>
      <rPr>
        <sz val="12"/>
        <rFont val="Times New Roman"/>
        <family val="1"/>
      </rPr>
      <t>100</t>
    </r>
    <r>
      <rPr>
        <sz val="12"/>
        <rFont val="宋体"/>
        <family val="0"/>
      </rPr>
      <t>人次</t>
    </r>
    <r>
      <rPr>
        <sz val="12"/>
        <rFont val="Times New Roman"/>
        <family val="1"/>
      </rPr>
      <t xml:space="preserve">
7.</t>
    </r>
    <r>
      <rPr>
        <sz val="12"/>
        <rFont val="宋体"/>
        <family val="0"/>
      </rPr>
      <t>莆田市监理员、监理师业务鉴定培训</t>
    </r>
    <r>
      <rPr>
        <sz val="12"/>
        <rFont val="Times New Roman"/>
        <family val="1"/>
      </rPr>
      <t>600</t>
    </r>
    <r>
      <rPr>
        <sz val="12"/>
        <rFont val="宋体"/>
        <family val="0"/>
      </rPr>
      <t>人次</t>
    </r>
  </si>
  <si>
    <t>资金使用
管理情况</t>
  </si>
  <si>
    <r>
      <t>1.</t>
    </r>
    <r>
      <rPr>
        <sz val="12"/>
        <rFont val="宋体"/>
        <family val="0"/>
      </rPr>
      <t>资金使用根据莆财行</t>
    </r>
    <r>
      <rPr>
        <sz val="12"/>
        <rFont val="Times New Roman"/>
        <family val="1"/>
      </rPr>
      <t>[2016]84</t>
    </r>
    <r>
      <rPr>
        <sz val="12"/>
        <rFont val="宋体"/>
        <family val="0"/>
      </rPr>
      <t>号和学院有关财务规定执行。</t>
    </r>
    <r>
      <rPr>
        <sz val="12"/>
        <rFont val="Times New Roman"/>
        <family val="1"/>
      </rPr>
      <t xml:space="preserve">
2.2017</t>
    </r>
    <r>
      <rPr>
        <sz val="12"/>
        <rFont val="宋体"/>
        <family val="0"/>
      </rPr>
      <t>年学院成人教育部业务费支出总计</t>
    </r>
    <r>
      <rPr>
        <sz val="12"/>
        <rFont val="Times New Roman"/>
        <family val="1"/>
      </rPr>
      <t>70</t>
    </r>
    <r>
      <rPr>
        <sz val="12"/>
        <rFont val="宋体"/>
        <family val="0"/>
      </rPr>
      <t>万元，其中</t>
    </r>
    <r>
      <rPr>
        <sz val="12"/>
        <rFont val="Times New Roman"/>
        <family val="1"/>
      </rPr>
      <t xml:space="preserve"> </t>
    </r>
    <r>
      <rPr>
        <sz val="12"/>
        <rFont val="宋体"/>
        <family val="0"/>
      </rPr>
      <t>：鉴定办公费</t>
    </r>
    <r>
      <rPr>
        <sz val="12"/>
        <rFont val="Times New Roman"/>
        <family val="1"/>
      </rPr>
      <t>1.55</t>
    </r>
    <r>
      <rPr>
        <sz val="12"/>
        <rFont val="宋体"/>
        <family val="0"/>
      </rPr>
      <t>万</t>
    </r>
    <r>
      <rPr>
        <sz val="12"/>
        <rFont val="Times New Roman"/>
        <family val="1"/>
      </rPr>
      <t>,</t>
    </r>
    <r>
      <rPr>
        <sz val="12"/>
        <rFont val="宋体"/>
        <family val="0"/>
      </rPr>
      <t>鉴定培训费</t>
    </r>
    <r>
      <rPr>
        <sz val="12"/>
        <rFont val="Times New Roman"/>
        <family val="1"/>
      </rPr>
      <t>47.55</t>
    </r>
    <r>
      <rPr>
        <sz val="12"/>
        <rFont val="宋体"/>
        <family val="0"/>
      </rPr>
      <t>万</t>
    </r>
    <r>
      <rPr>
        <sz val="12"/>
        <rFont val="Times New Roman"/>
        <family val="1"/>
      </rPr>
      <t xml:space="preserve">, </t>
    </r>
    <r>
      <rPr>
        <sz val="12"/>
        <rFont val="宋体"/>
        <family val="0"/>
      </rPr>
      <t>鉴定考试费</t>
    </r>
    <r>
      <rPr>
        <sz val="12"/>
        <rFont val="Times New Roman"/>
        <family val="1"/>
      </rPr>
      <t>19.78</t>
    </r>
    <r>
      <rPr>
        <sz val="12"/>
        <rFont val="宋体"/>
        <family val="0"/>
      </rPr>
      <t>万</t>
    </r>
    <r>
      <rPr>
        <sz val="12"/>
        <rFont val="Times New Roman"/>
        <family val="1"/>
      </rPr>
      <t xml:space="preserve"> ,</t>
    </r>
    <r>
      <rPr>
        <sz val="12"/>
        <rFont val="宋体"/>
        <family val="0"/>
      </rPr>
      <t>鉴定耗材</t>
    </r>
    <r>
      <rPr>
        <sz val="12"/>
        <rFont val="Times New Roman"/>
        <family val="1"/>
      </rPr>
      <t>1.2</t>
    </r>
    <r>
      <rPr>
        <sz val="12"/>
        <rFont val="宋体"/>
        <family val="0"/>
      </rPr>
      <t>万。</t>
    </r>
  </si>
  <si>
    <t>存在主要
问题</t>
  </si>
  <si>
    <r>
      <t>1.</t>
    </r>
    <r>
      <rPr>
        <sz val="12"/>
        <rFont val="宋体"/>
        <family val="0"/>
      </rPr>
      <t>因鉴定培训任务临时性比较强，致使资金安排与鉴定培训项目任务无法完全一致，造成资金与目标任务存在滞后现象。</t>
    </r>
    <r>
      <rPr>
        <sz val="12"/>
        <rFont val="Times New Roman"/>
        <family val="1"/>
      </rPr>
      <t xml:space="preserve">
2.</t>
    </r>
    <r>
      <rPr>
        <sz val="12"/>
        <rFont val="宋体"/>
        <family val="0"/>
      </rPr>
      <t>培训管理还是以人工管理为主要手段，信息化程度较低，如签到，还是以手工签到为主，存在代签冒签问题。</t>
    </r>
    <r>
      <rPr>
        <sz val="12"/>
        <rFont val="Times New Roman"/>
        <family val="1"/>
      </rPr>
      <t xml:space="preserve">
3.</t>
    </r>
    <r>
      <rPr>
        <sz val="12"/>
        <rFont val="宋体"/>
        <family val="0"/>
      </rPr>
      <t>有些项目采用分阶段培训方式，因此培训周期较长，致使经费使用周期长、结算慢。</t>
    </r>
    <r>
      <rPr>
        <sz val="12"/>
        <rFont val="Times New Roman"/>
        <family val="1"/>
      </rPr>
      <t xml:space="preserve">
4.</t>
    </r>
    <r>
      <rPr>
        <sz val="12"/>
        <rFont val="宋体"/>
        <family val="0"/>
      </rPr>
      <t>培训质量是体现培训水平的重要标准，学院技能鉴定培训师力量比较薄弱，目前，针对学院的培训质量管理缺乏科学的考核手段。</t>
    </r>
  </si>
  <si>
    <t>相关意见
建议</t>
  </si>
  <si>
    <r>
      <t>1.</t>
    </r>
    <r>
      <rPr>
        <sz val="12"/>
        <rFont val="宋体"/>
        <family val="0"/>
      </rPr>
      <t>建议细化鉴定培训任务，加强资金预算安排，突出绩效指标的重要性和综合性。</t>
    </r>
    <r>
      <rPr>
        <sz val="12"/>
        <rFont val="Times New Roman"/>
        <family val="1"/>
      </rPr>
      <t xml:space="preserve">
2.</t>
    </r>
    <r>
      <rPr>
        <sz val="12"/>
        <rFont val="宋体"/>
        <family val="0"/>
      </rPr>
      <t>计划今后在培训信息管理系统的基础上加大投入，开发培训班级管理模块，以实现培训管理到班、到人。</t>
    </r>
    <r>
      <rPr>
        <sz val="12"/>
        <rFont val="Times New Roman"/>
        <family val="1"/>
      </rPr>
      <t xml:space="preserve">
3.</t>
    </r>
    <r>
      <rPr>
        <sz val="12"/>
        <rFont val="宋体"/>
        <family val="0"/>
      </rPr>
      <t>改进培训方式，缩短培训周期，加快培训经费的结算时效。</t>
    </r>
    <r>
      <rPr>
        <sz val="12"/>
        <rFont val="Times New Roman"/>
        <family val="1"/>
      </rPr>
      <t xml:space="preserve">
4.</t>
    </r>
    <r>
      <rPr>
        <sz val="12"/>
        <rFont val="宋体"/>
        <family val="0"/>
      </rPr>
      <t>加强师资队伍的培训，派相关教师外出参加培训；制定科学的培训考核制度，提高培训质量。</t>
    </r>
  </si>
  <si>
    <t>填表时间：</t>
  </si>
  <si>
    <t>2017年度专项资金绩效自评表</t>
  </si>
  <si>
    <t>项目基本情况</t>
  </si>
  <si>
    <t>项目名称</t>
  </si>
  <si>
    <t>2017年高职国家助学金</t>
  </si>
  <si>
    <t>项目起止时间</t>
  </si>
  <si>
    <t>计划时间</t>
  </si>
  <si>
    <t xml:space="preserve">开始：2017年01月 </t>
  </si>
  <si>
    <t>实际时间</t>
  </si>
  <si>
    <t xml:space="preserve">完成：2017年12月 </t>
  </si>
  <si>
    <t>部门预算功能科目</t>
  </si>
  <si>
    <t>2050305高等职业教育</t>
  </si>
  <si>
    <t>年度绩效目标</t>
  </si>
  <si>
    <t>绩效目标批复文号</t>
  </si>
  <si>
    <t>莆财教[2017]42号</t>
  </si>
  <si>
    <t>本项目绩效目标设置数量</t>
  </si>
  <si>
    <t>7个</t>
  </si>
  <si>
    <t>目标分类（一级）</t>
  </si>
  <si>
    <t>分类细化  （二级）</t>
  </si>
  <si>
    <t>绩效目标内容
（三级）</t>
  </si>
  <si>
    <t>参考标准</t>
  </si>
  <si>
    <t>绩效目标值</t>
  </si>
  <si>
    <t>实际完成值</t>
  </si>
  <si>
    <t>目标值完成比例</t>
  </si>
  <si>
    <t>投入</t>
  </si>
  <si>
    <t>时效目标</t>
  </si>
  <si>
    <t>资金到位率</t>
  </si>
  <si>
    <t>成本目标</t>
  </si>
  <si>
    <t>家庭经济困难学生资助额</t>
  </si>
  <si>
    <t>其他资源目标</t>
  </si>
  <si>
    <t>＼</t>
  </si>
  <si>
    <t>产出</t>
  </si>
  <si>
    <t>数量目标</t>
  </si>
  <si>
    <t>资助困难学生数</t>
  </si>
  <si>
    <t>质量目标</t>
  </si>
  <si>
    <t>家庭经济困难学生
国奖、励奖、学院
奖学金获奖率</t>
  </si>
  <si>
    <t>效益</t>
  </si>
  <si>
    <t>经济效益
目标</t>
  </si>
  <si>
    <t>社会效益
目标</t>
  </si>
  <si>
    <t>帮助家庭经济困难学生顺利完成学业</t>
  </si>
  <si>
    <t>环境效益
目标</t>
  </si>
  <si>
    <t>可持续影响目标</t>
  </si>
  <si>
    <t>贫困学生就业率</t>
  </si>
  <si>
    <t>服务对象满意度目标</t>
  </si>
  <si>
    <t>资助工作满意度</t>
  </si>
  <si>
    <t>年度绩效目标总体完成情况</t>
  </si>
  <si>
    <t>完成</t>
  </si>
  <si>
    <t>未完成目标的原因</t>
  </si>
  <si>
    <t>无</t>
  </si>
  <si>
    <t>项目评价方法</t>
  </si>
  <si>
    <r>
      <t>成本效益分析法</t>
    </r>
    <r>
      <rPr>
        <sz val="10"/>
        <rFont val="Wingdings"/>
        <family val="0"/>
      </rPr>
      <t>þ</t>
    </r>
    <r>
      <rPr>
        <sz val="10"/>
        <rFont val="宋体"/>
        <family val="0"/>
      </rPr>
      <t xml:space="preserve">  比较法□  因素分析法□  最低成本法□  公众评判法</t>
    </r>
    <r>
      <rPr>
        <sz val="10"/>
        <rFont val="Wingdings"/>
        <family val="0"/>
      </rPr>
      <t>þ</t>
    </r>
    <r>
      <rPr>
        <sz val="10"/>
        <rFont val="宋体"/>
        <family val="0"/>
      </rPr>
      <t xml:space="preserve">  其他评价方法: □   </t>
    </r>
  </si>
  <si>
    <t xml:space="preserve">项目资金安排和使用情况 </t>
  </si>
  <si>
    <t>项目安排资金</t>
  </si>
  <si>
    <t>本年度情况</t>
  </si>
  <si>
    <t>预算安排</t>
  </si>
  <si>
    <t>本年度结余金额       （万元）   ③=①-②</t>
  </si>
  <si>
    <t>金额                           （万元）</t>
  </si>
  <si>
    <t>预算批复下达文号</t>
  </si>
  <si>
    <r>
      <t>金额</t>
    </r>
    <r>
      <rPr>
        <sz val="10"/>
        <rFont val="宋体"/>
        <family val="0"/>
      </rPr>
      <t>（万元）①</t>
    </r>
  </si>
  <si>
    <t>到位率（％）</t>
  </si>
  <si>
    <t>资金拨付文号及时间</t>
  </si>
  <si>
    <t xml:space="preserve">                                  金额（万元）②</t>
  </si>
  <si>
    <t>支出实现率（％）</t>
  </si>
  <si>
    <t>合　计</t>
  </si>
  <si>
    <t>莆财教[2017]20号</t>
  </si>
  <si>
    <t>财政资金小计</t>
  </si>
  <si>
    <t>①中央财政资金</t>
  </si>
  <si>
    <t>②省财政资金</t>
  </si>
  <si>
    <t>③地方财政资金</t>
  </si>
  <si>
    <t>其他资金小计</t>
  </si>
  <si>
    <t>财政资金实际支出情况</t>
  </si>
  <si>
    <t>序号</t>
  </si>
  <si>
    <t>具体支出内容</t>
  </si>
  <si>
    <t>金额(万元)</t>
  </si>
  <si>
    <t>国家助学金</t>
  </si>
  <si>
    <t>\</t>
  </si>
  <si>
    <t>绩效自评指标体系</t>
  </si>
  <si>
    <r>
      <t xml:space="preserve">一级指标
</t>
    </r>
    <r>
      <rPr>
        <sz val="10"/>
        <rFont val="宋体"/>
        <family val="0"/>
      </rPr>
      <t>（目标分类）</t>
    </r>
  </si>
  <si>
    <r>
      <rPr>
        <b/>
        <sz val="11"/>
        <rFont val="宋体"/>
        <family val="0"/>
      </rPr>
      <t>二级指标</t>
    </r>
    <r>
      <rPr>
        <sz val="10"/>
        <rFont val="宋体"/>
        <family val="0"/>
      </rPr>
      <t>（分类细化）</t>
    </r>
  </si>
  <si>
    <r>
      <t>三级指标</t>
    </r>
    <r>
      <rPr>
        <sz val="10"/>
        <rFont val="宋体"/>
        <family val="0"/>
      </rPr>
      <t>（绩效目标内容）</t>
    </r>
  </si>
  <si>
    <r>
      <t xml:space="preserve">评分标准
</t>
    </r>
    <r>
      <rPr>
        <sz val="10"/>
        <rFont val="宋体"/>
        <family val="0"/>
      </rPr>
      <t>（绩效目标值）</t>
    </r>
  </si>
  <si>
    <t>权重</t>
  </si>
  <si>
    <t>得分</t>
  </si>
  <si>
    <r>
      <t>投入（30%）</t>
    </r>
    <r>
      <rPr>
        <sz val="10"/>
        <rFont val="宋体"/>
        <family val="0"/>
      </rPr>
      <t xml:space="preserve">
-本类指标和评分标准均可作为选用参考，部门（单位）可选用共性指标，也可根据需要自行设定个性指标，或者对参考指标、评分标准进行适当调整，并在一级指标下自行设置各个二级和三级指标的权重</t>
    </r>
  </si>
  <si>
    <t>时效情况</t>
  </si>
  <si>
    <t>项目开展及时性</t>
  </si>
  <si>
    <t>项目实际实施月份是否晚于计划月份。实际实施月份不晚于计划月份的得满分，比计划月份晚1个月以内扣1分，比计划月份晚1个月以上不得分。</t>
  </si>
  <si>
    <t>项目
立项</t>
  </si>
  <si>
    <t>项目立项规范性</t>
  </si>
  <si>
    <t>①项目是否按照规定的程序申请立项；②所提交的文件、材料是否符合相关要求；③事前是否已经过必要的可行性研究、专家论证、风险评估、集体决策等。一项不符合扣3分，严重的此项完全不得分。</t>
  </si>
  <si>
    <t>资金落实</t>
  </si>
  <si>
    <t>成本控制率</t>
  </si>
  <si>
    <t>成本控制率A=截至年末累计支出数/项目概算或当年预算数。A≦100%得满分；100%﹤A≦105%时，得分为此项指标满分值-100×（A-100%）（如：A=102.8%，此项指标权重4分，则得分为4-2.8=1.2分），A＞105%时不得分。</t>
  </si>
  <si>
    <t>资金到位率=（实际到位资金/计划投入资金）×100%。资金到位率大于90%的得满分，每少5个百分点扣1分，扣完为止。</t>
  </si>
  <si>
    <t>资金使用率</t>
  </si>
  <si>
    <t>资金使用率=（实际使用资金/实际到位资金）×100%。大于95%的得满分，每少5个百分点扣1分，扣完为止</t>
  </si>
  <si>
    <r>
      <t>过程（30%）</t>
    </r>
    <r>
      <rPr>
        <sz val="10"/>
        <rFont val="宋体"/>
        <family val="0"/>
      </rPr>
      <t xml:space="preserve">
-本类指标和评分标准均可作为选用参考，部门（单位）可选用共性指标，也可根据需要自行设定个性指标，或者对参考指标、评分标准进行适当调整，并在一级指标下自行设置各个二级和三级指标的权重</t>
    </r>
  </si>
  <si>
    <t>业务管理</t>
  </si>
  <si>
    <t>管理制度健全性</t>
  </si>
  <si>
    <t>①是否已制定或具有相应的业务管理制度；②业务管理制度是否合法、合规、完整。一项不符合扣2分，严重的此项完全不得分。</t>
  </si>
  <si>
    <t>制度执行有效性</t>
  </si>
  <si>
    <t>①是否遵守相关法律法规和业务管理规定；②项目合同书、验收报告、技术鉴定等资料是否齐全并及时归档；③项目实施的人员条件、场地设备、信息支撑等是否落实到位。一项不符合扣2分，严重的此项完全不得分。</t>
  </si>
  <si>
    <t>资金使用管理</t>
  </si>
  <si>
    <t>资金使用合规性</t>
  </si>
  <si>
    <t>①是否符合国家财经法规和财务管理制度以及有关专项资金管理办法的规定；②资金的拨付是否有完整的审批程序和手续；③项目的重大开支是否经过评估认证或上会研究。一项不符合扣3分，严重的此项完全不得分。</t>
  </si>
  <si>
    <t>项目资金安全性</t>
  </si>
  <si>
    <t>①是否符合项目预算批复或合同规定的用途；②是否存在截留、挤占、挪用等情况。一项不符合扣2分，严重的此项完全不得分。</t>
  </si>
  <si>
    <t>财务信息规范性</t>
  </si>
  <si>
    <t>项目相关的会计核算是否规范。规范的得满分，有1项不规范扣1分，扣完为止。</t>
  </si>
  <si>
    <r>
      <t xml:space="preserve">产出与效益（40%） </t>
    </r>
    <r>
      <rPr>
        <sz val="10"/>
        <rFont val="宋体"/>
        <family val="0"/>
      </rPr>
      <t xml:space="preserve">
1</t>
    </r>
    <r>
      <rPr>
        <sz val="10"/>
        <rFont val="宋体"/>
        <family val="0"/>
      </rPr>
      <t>.</t>
    </r>
    <r>
      <rPr>
        <sz val="10"/>
        <rFont val="宋体"/>
        <family val="0"/>
      </rPr>
      <t>单位必须将期初设置的产出与效益类绩效目标全部编入此类评价指标，在此基础上可根据实际情况增设评价指标；
2</t>
    </r>
    <r>
      <rPr>
        <sz val="10"/>
        <rFont val="宋体"/>
        <family val="0"/>
      </rPr>
      <t>.</t>
    </r>
    <r>
      <rPr>
        <sz val="10"/>
        <rFont val="宋体"/>
        <family val="0"/>
      </rPr>
      <t xml:space="preserve">单项指标权重最高不得超过10%。
</t>
    </r>
  </si>
  <si>
    <t>产出数量</t>
  </si>
  <si>
    <t>家庭经济困难学生资助覆盖率</t>
  </si>
  <si>
    <t>覆盖率A=（实际资助家庭经济困难学生数/认定困难学生数）×100%。覆盖率率大于99%的得满分，每少1个百分点扣1分，扣完为止。</t>
  </si>
  <si>
    <t>产出质量</t>
  </si>
  <si>
    <t>家庭经济困难学生获奖率</t>
  </si>
  <si>
    <r>
      <t>获奖率A=家庭困难学生获得国家奖学金、国家励志奖学金、学院奖学金人数占家庭经济困难学生的比例。55</t>
    </r>
    <r>
      <rPr>
        <sz val="10"/>
        <rFont val="宋体"/>
        <family val="0"/>
      </rPr>
      <t>%</t>
    </r>
    <r>
      <rPr>
        <sz val="10"/>
        <rFont val="宋体"/>
        <family val="0"/>
      </rPr>
      <t>&lt;A</t>
    </r>
    <r>
      <rPr>
        <sz val="10"/>
        <rFont val="宋体"/>
        <family val="0"/>
      </rPr>
      <t>得满分；高于</t>
    </r>
    <r>
      <rPr>
        <sz val="10"/>
        <rFont val="宋体"/>
        <family val="0"/>
      </rPr>
      <t>50</t>
    </r>
    <r>
      <rPr>
        <sz val="10"/>
        <rFont val="宋体"/>
        <family val="0"/>
      </rPr>
      <t>%</t>
    </r>
    <r>
      <rPr>
        <sz val="10"/>
        <rFont val="宋体"/>
        <family val="0"/>
      </rPr>
      <t>&lt;A&lt;55%</t>
    </r>
    <r>
      <rPr>
        <sz val="10"/>
        <rFont val="宋体"/>
        <family val="0"/>
      </rPr>
      <t>得6分，</t>
    </r>
    <r>
      <rPr>
        <sz val="10"/>
        <rFont val="宋体"/>
        <family val="0"/>
      </rPr>
      <t>45%&lt;A&lt;50%</t>
    </r>
    <r>
      <rPr>
        <sz val="10"/>
        <rFont val="宋体"/>
        <family val="0"/>
      </rPr>
      <t>得2分，</t>
    </r>
    <r>
      <rPr>
        <sz val="10"/>
        <rFont val="宋体"/>
        <family val="0"/>
      </rPr>
      <t>45</t>
    </r>
    <r>
      <rPr>
        <sz val="10"/>
        <rFont val="宋体"/>
        <family val="0"/>
      </rPr>
      <t>%</t>
    </r>
    <r>
      <rPr>
        <sz val="10"/>
        <rFont val="宋体"/>
        <family val="0"/>
      </rPr>
      <t>&lt;A</t>
    </r>
    <r>
      <rPr>
        <sz val="10"/>
        <rFont val="宋体"/>
        <family val="0"/>
      </rPr>
      <t>不得分。</t>
    </r>
  </si>
  <si>
    <t>经济效益</t>
  </si>
  <si>
    <t>社会效益</t>
  </si>
  <si>
    <t>家庭经济困难学生资助失学率</t>
  </si>
  <si>
    <t>家庭经济困难学生失学率A=家庭困难学生因家庭困难而失学数占家庭经济困难学生的比例。A=0%得满分；每多1个百分点扣4分，扣完为止。</t>
  </si>
  <si>
    <t>环境效益</t>
  </si>
  <si>
    <t>可持续效益</t>
  </si>
  <si>
    <t>家庭经济困难学生就业率</t>
  </si>
  <si>
    <t>家庭经济困难学生就业率A=学院家庭经济困难应届毕业生就业率占学院应届毕业生就业的比例率。A高于总体就业率得分为满分；A等于总体就业率得分为5分；低于总体就业率不得分。</t>
  </si>
  <si>
    <t>服务对象满意度</t>
  </si>
  <si>
    <t>资助工作满意度A=家庭经济困难学生对于学院资助工作满意度占做问卷调查学生的满意度的比例。90%&lt;A为满分；85%&lt;A&lt;90%为6分；80%&lt;A&lt;85%为4分；A&lt;80%不得分。</t>
  </si>
  <si>
    <t>总权重、评价总分 （S）</t>
  </si>
  <si>
    <t xml:space="preserve">评价等级 </t>
  </si>
  <si>
    <r>
      <t xml:space="preserve">□优秀（S≧90）      </t>
    </r>
    <r>
      <rPr>
        <sz val="10"/>
        <rFont val="Wingdings"/>
        <family val="0"/>
      </rPr>
      <t>þ</t>
    </r>
    <r>
      <rPr>
        <sz val="10"/>
        <rFont val="宋体"/>
        <family val="0"/>
      </rPr>
      <t xml:space="preserve">良好（90﹥S≧75）     □合格（75﹥S≧60）      □不合格（60&lt;S）  </t>
    </r>
  </si>
  <si>
    <t xml:space="preserve">
绩效评价结论</t>
  </si>
  <si>
    <t xml:space="preserve">专   家   组   ︵   评    价     组   ︶  </t>
  </si>
  <si>
    <t>姓名</t>
  </si>
  <si>
    <t>单位</t>
  </si>
  <si>
    <t>职务</t>
  </si>
  <si>
    <t>职称</t>
  </si>
  <si>
    <t>签字</t>
  </si>
  <si>
    <t xml:space="preserve">专家组（评价组）意见：
                               </t>
  </si>
  <si>
    <t xml:space="preserve">                              专家组（评价组）组长（签字）：           年   月  日</t>
  </si>
  <si>
    <t>中   介   机   构</t>
  </si>
  <si>
    <t xml:space="preserve">中介机构名称：                                 </t>
  </si>
  <si>
    <t xml:space="preserve">                                          公章：        
</t>
  </si>
  <si>
    <t xml:space="preserve">中介机构意见：                                  
                                     </t>
  </si>
  <si>
    <t xml:space="preserve">       中介机构负责人（签字）：                  年   月   日</t>
  </si>
  <si>
    <t>主   管   部      门        意   见</t>
  </si>
  <si>
    <t xml:space="preserve">  主管部门负责人（签章）：                   年   月    日</t>
  </si>
  <si>
    <t>&lt;</t>
  </si>
  <si>
    <t>创业创新教育与指导经费</t>
  </si>
  <si>
    <t>项目立项；项目进度；</t>
  </si>
  <si>
    <t>完成“双创”教育投入</t>
  </si>
  <si>
    <t>50万</t>
  </si>
  <si>
    <t>平台建设；培训及课题；帮扶及转化；赛事</t>
  </si>
  <si>
    <t>40项</t>
  </si>
  <si>
    <t>各项验收合格；相关成效</t>
  </si>
  <si>
    <t>≧95%</t>
  </si>
  <si>
    <t>经济效益目标</t>
  </si>
  <si>
    <t>社会效益目标</t>
  </si>
  <si>
    <t>创业数与带动就业数增长率</t>
  </si>
  <si>
    <t>≧3%</t>
  </si>
  <si>
    <t>环境效益目标</t>
  </si>
  <si>
    <t>促进学院创新教育改革增速</t>
  </si>
  <si>
    <t>≧4%</t>
  </si>
  <si>
    <t>师生满意度</t>
  </si>
  <si>
    <t>≧92%</t>
  </si>
  <si>
    <r>
      <t>成本效益分析法</t>
    </r>
    <r>
      <rPr>
        <sz val="10"/>
        <rFont val="Wingdings"/>
        <family val="0"/>
      </rPr>
      <t>þ</t>
    </r>
    <r>
      <rPr>
        <sz val="10"/>
        <rFont val="宋体"/>
        <family val="0"/>
      </rPr>
      <t xml:space="preserve">  比较法□  因素分析法□  最低成本法□  公众评判法□  其他评价方法: □   </t>
    </r>
  </si>
  <si>
    <t>举办大赛</t>
  </si>
  <si>
    <t>园区各项目教育平台建设</t>
  </si>
  <si>
    <t>相关创新创业教育师资培训</t>
  </si>
  <si>
    <t>项目转化及帮扶</t>
  </si>
  <si>
    <t>资金到位率=（实际到位资金/计划投入资金）×100%。资金到位率大于90%的得满分，每少5个百分点扣4分，扣完为止。</t>
  </si>
  <si>
    <t>①是否符合项目预算批复或合同规定的用途；②是否存在截留、挤占、挪用等情况。一项不符合扣3分，严重的此项完全不得分。</t>
  </si>
  <si>
    <t>建设项目数量完成度</t>
  </si>
  <si>
    <t>①创新创业项目教育平台建设3项，②教育培训、讲座、课题、学习等≦20，③相关赛事2场。①②项不符合扣3分；③项不符合扣4分。</t>
  </si>
  <si>
    <t>项目合格及效益</t>
  </si>
  <si>
    <t>①各项验收合格率100%，②相关教育成效≧98%。一项不符合扣5分。</t>
  </si>
  <si>
    <t>年度学生自主创业数与带动就业人数增长率≧5%。每低于1个百分点扣1分，扣完为止。</t>
  </si>
  <si>
    <t>创新教育改革进度</t>
  </si>
  <si>
    <t>促进学院各部门、各专业创新教育改革项目数≧5项。每低于1项扣1.2分，扣完为止。</t>
  </si>
  <si>
    <t>通过随机问卷调查师生满意度要≧92%。每低于2个百分点，扣1分，扣完为止。</t>
  </si>
  <si>
    <r>
      <t>□</t>
    </r>
    <r>
      <rPr>
        <sz val="10"/>
        <rFont val="宋体"/>
        <family val="0"/>
      </rPr>
      <t xml:space="preserve">优秀（S≧90）      </t>
    </r>
    <r>
      <rPr>
        <sz val="10"/>
        <rFont val="Wingdings"/>
        <family val="0"/>
      </rPr>
      <t>þ</t>
    </r>
    <r>
      <rPr>
        <sz val="10"/>
        <rFont val="宋体"/>
        <family val="0"/>
      </rPr>
      <t xml:space="preserve">良好（90﹥S≧75）     □合格（75﹥S≧60）      □不合格（60&lt;S）  </t>
    </r>
  </si>
  <si>
    <t xml:space="preserve">中介机构名称：                                  </t>
  </si>
  <si>
    <t>新校区建设</t>
  </si>
  <si>
    <t xml:space="preserve">开始：2016年01月 </t>
  </si>
  <si>
    <t xml:space="preserve">完成：2019年12月 </t>
  </si>
  <si>
    <t>6个</t>
  </si>
  <si>
    <t>项目按期完成率</t>
  </si>
  <si>
    <t>≥95%</t>
  </si>
  <si>
    <t>项目完成投资额</t>
  </si>
  <si>
    <t>1500万元</t>
  </si>
  <si>
    <t>建设完成面积</t>
  </si>
  <si>
    <t>14516平方米</t>
  </si>
  <si>
    <t>项目竣工验收合格率</t>
  </si>
  <si>
    <t>促进地方职业教育发展</t>
  </si>
  <si>
    <t>有所改善</t>
  </si>
  <si>
    <t>明显改善</t>
  </si>
  <si>
    <t>社会满意度</t>
  </si>
  <si>
    <t>≥90%</t>
  </si>
  <si>
    <r>
      <t>成本效益分析法</t>
    </r>
    <r>
      <rPr>
        <sz val="10"/>
        <rFont val="Wingdings"/>
        <family val="0"/>
      </rPr>
      <t>þ</t>
    </r>
    <r>
      <rPr>
        <sz val="10"/>
        <rFont val="宋体"/>
        <family val="0"/>
      </rPr>
      <t xml:space="preserve"> 比较法□  因素分析法□  最低成本法□  公众评判法□  其他评价方法: □   </t>
    </r>
  </si>
  <si>
    <t>A区块1#、2#实训楼、1#院系教学楼和部分相关连廊和配套设施工程款</t>
  </si>
  <si>
    <t>设计费</t>
  </si>
  <si>
    <t>工程监理费</t>
  </si>
  <si>
    <t>资金使用率=（实际使用资金/实际到位资金）×100%。大于95%的得满分，每少5个百分点扣1分，扣完为止。</t>
  </si>
  <si>
    <t>①是否已制定或具有相应的业务管理制度；②业务管理制度是否合法、合规、完整。一项不符合扣1分，严重的此项完全不得分。</t>
  </si>
  <si>
    <t>项目质量可控性</t>
  </si>
  <si>
    <t>①是否具有或制定了相应的项目质量要求或标准；②是否采取了必需的控制措施或手段。一项不符合扣1分，严重的此项完全不得分。</t>
  </si>
  <si>
    <t>①是否符合国家财经法规和财务管理制度以及有关专项资金管理办法的规定；②资金的拨付是否有完整的审批程序和手续；③项目的重大开支是否经过评估认证或上会研究。一项不符合扣2分，严重的此项完全不得分。</t>
  </si>
  <si>
    <t>财务监控有效性</t>
  </si>
  <si>
    <t>①是否制定或具有相应的监控机制；②是否采取了相应的财务检查等必要的监控措施或手段。一项不符合扣2.5分，严重的此项完全不得分。</t>
  </si>
  <si>
    <t>14516平方米，未完成不得分</t>
  </si>
  <si>
    <t>项目竣工验收合格率达到95%以上，每少一个百分点扣一分，扣完为止</t>
  </si>
  <si>
    <t>1、地方职业教育发展得到明显改善2%；2、职业教育招生数增加3%；3、毕业生就业率得到提高3%；4、就业单位好评率增加2%。</t>
  </si>
  <si>
    <t>学生、教师、家长满意度均达到95%以上，一个不足扣2分</t>
  </si>
  <si>
    <t xml:space="preserve">专家组（评价组）意见：
                           </t>
  </si>
  <si>
    <t xml:space="preserve">中介机构意见：                                  
                                    </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</si>
</sst>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_(\$* \(#,##0\);_(\$* &quot;-&quot;_);_(@_)"/>
    <numFmt numFmtId="185" formatCode="_(* #,##0.00_);_(* \(#,##0.00\);_(* &quot;-&quot;??_);_(@_)"/>
    <numFmt numFmtId="186" formatCode="_(\$* #,##0.00_);_(\$* \(#,##0.00\);_(\$* &quot;-&quot;??_);_(@_)"/>
    <numFmt numFmtId="187" formatCode="* #,##0.00;* \-#,##0.00;* &quot;&quot;??;@"/>
    <numFmt numFmtId="188" formatCode="&quot;Yes&quot;;&quot;Yes&quot;;&quot;No&quot;"/>
    <numFmt numFmtId="189" formatCode="&quot;True&quot;;&quot;True&quot;;&quot;False&quot;"/>
    <numFmt numFmtId="190" formatCode="&quot;On&quot;;&quot;On&quot;;&quot;Off&quot;"/>
    <numFmt numFmtId="191" formatCode="[$€-2]\ #,##0.00_);[Red]\([$€-2]\ #,##0.00\)"/>
    <numFmt numFmtId="192" formatCode="yyyy\-m\-d"/>
    <numFmt numFmtId="193" formatCode="0.00_ "/>
    <numFmt numFmtId="194" formatCode="0_ "/>
  </numFmts>
  <fonts count="50">
    <font>
      <sz val="10"/>
      <color indexed="8"/>
      <name val="Arial"/>
      <family val="2"/>
    </font>
    <font>
      <sz val="12"/>
      <color indexed="8"/>
      <name val="宋体"/>
      <family val="0"/>
    </font>
    <font>
      <sz val="9"/>
      <name val="宋体"/>
      <family val="0"/>
    </font>
    <font>
      <sz val="12"/>
      <name val="宋体"/>
      <family val="0"/>
    </font>
    <font>
      <sz val="8"/>
      <name val="宋体"/>
      <family val="0"/>
    </font>
    <font>
      <sz val="11"/>
      <color indexed="8"/>
      <name val="宋体"/>
      <family val="0"/>
    </font>
    <font>
      <sz val="10"/>
      <color indexed="8"/>
      <name val="宋体"/>
      <family val="0"/>
    </font>
    <font>
      <sz val="10"/>
      <name val="宋体"/>
      <family val="0"/>
    </font>
    <font>
      <sz val="14"/>
      <name val="黑体"/>
      <family val="0"/>
    </font>
    <font>
      <b/>
      <sz val="14"/>
      <name val="宋体"/>
      <family val="0"/>
    </font>
    <font>
      <sz val="14"/>
      <color indexed="8"/>
      <name val="黑体"/>
      <family val="0"/>
    </font>
    <font>
      <sz val="22"/>
      <name val="黑体"/>
      <family val="0"/>
    </font>
    <font>
      <b/>
      <sz val="11"/>
      <color indexed="8"/>
      <name val="宋体"/>
      <family val="0"/>
    </font>
    <font>
      <sz val="22"/>
      <color indexed="63"/>
      <name val="黑体"/>
      <family val="0"/>
    </font>
    <font>
      <sz val="11"/>
      <color indexed="63"/>
      <name val="宋体"/>
      <family val="0"/>
    </font>
    <font>
      <sz val="22"/>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7"/>
      <name val="仿宋"/>
      <family val="3"/>
    </font>
    <font>
      <sz val="14"/>
      <name val="仿宋"/>
      <family val="3"/>
    </font>
    <font>
      <b/>
      <sz val="22"/>
      <name val="宋体"/>
      <family val="0"/>
    </font>
    <font>
      <sz val="14"/>
      <color indexed="8"/>
      <name val="仿宋_GB2312"/>
      <family val="3"/>
    </font>
    <font>
      <sz val="14"/>
      <name val="仿宋_GB2312"/>
      <family val="3"/>
    </font>
    <font>
      <b/>
      <sz val="10"/>
      <name val="宋体"/>
      <family val="0"/>
    </font>
    <font>
      <b/>
      <sz val="9"/>
      <name val="宋体"/>
      <family val="0"/>
    </font>
    <font>
      <sz val="13"/>
      <color indexed="8"/>
      <name val="仿宋_GB2312"/>
      <family val="3"/>
    </font>
    <font>
      <sz val="13"/>
      <name val="宋体"/>
      <family val="0"/>
    </font>
    <font>
      <sz val="13"/>
      <name val="仿宋_GB2312"/>
      <family val="3"/>
    </font>
    <font>
      <sz val="12"/>
      <name val="Times New Roman"/>
      <family val="1"/>
    </font>
    <font>
      <sz val="12"/>
      <color indexed="8"/>
      <name val="仿宋_GB2312"/>
      <family val="3"/>
    </font>
    <font>
      <sz val="12"/>
      <name val="仿宋_GB2312"/>
      <family val="3"/>
    </font>
    <font>
      <b/>
      <sz val="20"/>
      <name val="宋体"/>
      <family val="0"/>
    </font>
    <font>
      <b/>
      <sz val="12"/>
      <name val="宋体"/>
      <family val="0"/>
    </font>
    <font>
      <b/>
      <sz val="11"/>
      <name val="宋体"/>
      <family val="0"/>
    </font>
    <font>
      <sz val="10"/>
      <name val="Wingdings"/>
      <family val="0"/>
    </font>
    <font>
      <sz val="11"/>
      <name val="宋体"/>
      <family val="0"/>
    </font>
    <font>
      <sz val="9"/>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style="thin"/>
      <right style="thin"/>
      <top style="thin"/>
      <bottom style="thin"/>
    </border>
    <border>
      <left>
        <color indexed="8"/>
      </left>
      <right>
        <color indexed="63"/>
      </right>
      <top style="thin">
        <color indexed="8"/>
      </top>
      <bottom style="thin">
        <color indexed="8"/>
      </bottom>
    </border>
    <border>
      <left>
        <color indexed="8"/>
      </left>
      <right>
        <color indexed="63"/>
      </right>
      <top style="thin">
        <color indexed="8"/>
      </top>
      <bottom>
        <color indexed="63"/>
      </bottom>
    </border>
    <border>
      <left style="thin"/>
      <right>
        <color indexed="63"/>
      </right>
      <top style="thin"/>
      <bottom style="thin"/>
    </border>
    <border>
      <left>
        <color indexed="8"/>
      </left>
      <right>
        <color indexed="8"/>
      </right>
      <top>
        <color indexed="8"/>
      </top>
      <bottom style="thin">
        <color indexed="8"/>
      </bottom>
    </border>
    <border>
      <left style="thin"/>
      <right style="medium"/>
      <top style="medium"/>
      <bottom style="thin"/>
    </border>
    <border>
      <left style="thin"/>
      <right style="medium"/>
      <top style="thin"/>
      <bottom style="thin"/>
    </border>
    <border>
      <left style="thin"/>
      <right style="thin"/>
      <top style="medium"/>
      <bottom style="thin"/>
    </border>
    <border>
      <left style="medium"/>
      <right style="thin">
        <color indexed="8"/>
      </right>
      <top style="thin">
        <color indexed="8"/>
      </top>
      <bottom style="thin">
        <color indexed="8"/>
      </bottom>
    </border>
    <border>
      <left>
        <color indexed="8"/>
      </left>
      <right style="medium"/>
      <top style="thin">
        <color indexed="8"/>
      </top>
      <bottom style="thin">
        <color indexed="8"/>
      </bottom>
    </border>
    <border>
      <left>
        <color indexed="8"/>
      </left>
      <right style="thin">
        <color indexed="8"/>
      </right>
      <top style="thin">
        <color indexed="8"/>
      </top>
      <bottom style="medium"/>
    </border>
    <border>
      <left>
        <color indexed="8"/>
      </left>
      <right style="medium"/>
      <top style="thin">
        <color indexed="8"/>
      </top>
      <bottom style="medium"/>
    </border>
    <border>
      <left>
        <color indexed="8"/>
      </left>
      <right style="thin">
        <color indexed="63"/>
      </right>
      <top>
        <color indexed="8"/>
      </top>
      <bottom style="thin">
        <color indexed="63"/>
      </bottom>
    </border>
    <border>
      <left>
        <color indexed="8"/>
      </left>
      <right style="thin">
        <color indexed="63"/>
      </right>
      <top>
        <color indexed="8"/>
      </top>
      <bottom style="medium"/>
    </border>
    <border>
      <left style="medium"/>
      <right style="thin">
        <color indexed="8"/>
      </right>
      <top style="thin">
        <color indexed="8"/>
      </top>
      <bottom style="medium"/>
    </border>
    <border>
      <left style="medium"/>
      <right style="thin"/>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medium"/>
      <top style="thin"/>
      <bottom>
        <color indexed="63"/>
      </bottom>
    </border>
    <border>
      <left style="thin"/>
      <right style="medium"/>
      <top>
        <color indexed="63"/>
      </top>
      <bottom style="thin"/>
    </border>
    <border>
      <left>
        <color indexed="8"/>
      </left>
      <right>
        <color indexed="63"/>
      </right>
      <top style="thin">
        <color indexed="8"/>
      </top>
      <bottom style="medium"/>
    </border>
    <border>
      <left style="medium"/>
      <right style="thin"/>
      <top style="thin"/>
      <bottom style="medium"/>
    </border>
    <border>
      <left>
        <color indexed="8"/>
      </left>
      <right style="thin">
        <color indexed="8"/>
      </right>
      <top style="medium"/>
      <bottom style="thin">
        <color indexed="8"/>
      </bottom>
    </border>
    <border>
      <left>
        <color indexed="8"/>
      </left>
      <right style="medium"/>
      <top style="medium"/>
      <bottom style="thin">
        <color indexed="8"/>
      </bottom>
    </border>
    <border>
      <left style="medium"/>
      <right style="thin">
        <color indexed="8"/>
      </right>
      <top style="medium"/>
      <bottom style="thin">
        <color indexed="8"/>
      </bottom>
    </border>
    <border>
      <left>
        <color indexed="8"/>
      </left>
      <right style="medium"/>
      <top>
        <color indexed="8"/>
      </top>
      <bottom style="thin">
        <color indexed="63"/>
      </bottom>
    </border>
    <border>
      <left style="medium"/>
      <right>
        <color indexed="63"/>
      </right>
      <top style="thin">
        <color indexed="8"/>
      </top>
      <bottom style="thin">
        <color indexed="8"/>
      </bottom>
    </border>
    <border>
      <left style="medium"/>
      <right>
        <color indexed="63"/>
      </right>
      <top style="thin">
        <color indexed="8"/>
      </top>
      <bottom>
        <color indexed="63"/>
      </bottom>
    </border>
    <border>
      <left style="thin"/>
      <right>
        <color indexed="63"/>
      </right>
      <top style="thin"/>
      <bottom style="medium"/>
    </border>
    <border>
      <left>
        <color indexed="8"/>
      </left>
      <right style="medium"/>
      <top>
        <color indexed="8"/>
      </top>
      <bottom style="medium"/>
    </border>
    <border>
      <left style="thin"/>
      <right>
        <color indexed="63"/>
      </right>
      <top style="medium"/>
      <bottom>
        <color indexed="63"/>
      </bottom>
    </border>
    <border>
      <left>
        <color indexed="63"/>
      </left>
      <right>
        <color indexed="63"/>
      </right>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thin">
        <color indexed="8"/>
      </left>
      <right style="thin">
        <color indexed="8"/>
      </right>
      <top>
        <color indexed="63"/>
      </top>
      <bottom style="thin">
        <color indexed="8"/>
      </bottom>
    </border>
    <border>
      <left style="thin">
        <color indexed="8"/>
      </left>
      <right style="thin">
        <color indexed="8"/>
      </right>
      <top style="medium"/>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right>
        <color indexed="63"/>
      </right>
      <top style="thin">
        <color indexed="8"/>
      </top>
      <bottom style="medium"/>
    </border>
    <border>
      <left>
        <color indexed="63"/>
      </left>
      <right>
        <color indexed="63"/>
      </right>
      <top style="thin">
        <color indexed="8"/>
      </top>
      <bottom style="medium"/>
    </border>
    <border>
      <left>
        <color indexed="63"/>
      </left>
      <right style="thin">
        <color indexed="8"/>
      </right>
      <top style="thin">
        <color indexed="8"/>
      </top>
      <bottom style="medium"/>
    </border>
    <border>
      <left>
        <color indexed="63"/>
      </left>
      <right>
        <color indexed="63"/>
      </right>
      <top style="medium"/>
      <bottom style="thin">
        <color indexed="8"/>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thin"/>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style="medium"/>
      <bottom>
        <color indexed="63"/>
      </bottom>
    </border>
    <border>
      <left style="thin"/>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color indexed="63"/>
      </left>
      <right>
        <color indexed="63"/>
      </right>
      <top style="thin"/>
      <bottom>
        <color indexed="63"/>
      </bottom>
    </border>
    <border>
      <left/>
      <right style="thin"/>
      <top style="thin"/>
      <bottom style="thin"/>
    </border>
    <border>
      <left/>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right style="thin"/>
      <top style="medium"/>
      <bottom style="thin"/>
    </border>
    <border>
      <left/>
      <right>
        <color indexed="63"/>
      </right>
      <top style="thin"/>
      <bottom style="thin"/>
    </border>
    <border>
      <left/>
      <right style="thin"/>
      <top style="thin"/>
      <bottom>
        <color indexed="63"/>
      </bottom>
    </border>
    <border>
      <left/>
      <right style="thin"/>
      <top>
        <color indexed="63"/>
      </top>
      <bottom>
        <color indexed="63"/>
      </bottom>
    </border>
    <border>
      <left/>
      <right style="thin"/>
      <top>
        <color indexed="63"/>
      </top>
      <bottom style="thin"/>
    </border>
    <border>
      <left/>
      <right>
        <color indexed="63"/>
      </right>
      <top style="thin"/>
      <bottom>
        <color indexed="63"/>
      </bottom>
    </border>
    <border>
      <left/>
      <right>
        <color indexed="63"/>
      </right>
      <top>
        <color indexed="63"/>
      </top>
      <bottom style="thin"/>
    </border>
    <border>
      <left style="medium"/>
      <right>
        <color indexed="63"/>
      </right>
      <top style="medium"/>
      <bottom style="thin"/>
    </border>
    <border>
      <left style="medium"/>
      <right style="medium"/>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9" fontId="0" fillId="0" borderId="0">
      <alignment/>
      <protection/>
    </xf>
    <xf numFmtId="0" fontId="17" fillId="0" borderId="0" applyNumberFormat="0" applyFill="0" applyBorder="0" applyAlignment="0" applyProtection="0"/>
    <xf numFmtId="0" fontId="18" fillId="0" borderId="1" applyNumberFormat="0" applyFill="0" applyAlignment="0" applyProtection="0"/>
    <xf numFmtId="0" fontId="19"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1" fillId="3" borderId="0" applyNumberFormat="0" applyBorder="0" applyAlignment="0" applyProtection="0"/>
    <xf numFmtId="0" fontId="3" fillId="0" borderId="0">
      <alignment vertical="center"/>
      <protection/>
    </xf>
    <xf numFmtId="0" fontId="3" fillId="0" borderId="0">
      <alignment/>
      <protection/>
    </xf>
    <xf numFmtId="0" fontId="3" fillId="0" borderId="0">
      <alignment/>
      <protection/>
    </xf>
    <xf numFmtId="0" fontId="22" fillId="4" borderId="0" applyNumberFormat="0" applyBorder="0" applyAlignment="0" applyProtection="0"/>
    <xf numFmtId="0" fontId="12" fillId="0" borderId="4" applyNumberFormat="0" applyFill="0" applyAlignment="0" applyProtection="0"/>
    <xf numFmtId="186" fontId="0" fillId="0" borderId="0">
      <alignment/>
      <protection/>
    </xf>
    <xf numFmtId="45" fontId="0" fillId="0" borderId="0">
      <alignment/>
      <protection/>
    </xf>
    <xf numFmtId="0" fontId="23" fillId="16" borderId="5" applyNumberFormat="0" applyAlignment="0" applyProtection="0"/>
    <xf numFmtId="0" fontId="24" fillId="17" borderId="6"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7" applyNumberFormat="0" applyFill="0" applyAlignment="0" applyProtection="0"/>
    <xf numFmtId="184" fontId="0" fillId="0" borderId="0">
      <alignment/>
      <protection/>
    </xf>
    <xf numFmtId="185" fontId="0" fillId="0" borderId="0">
      <alignment/>
      <protection/>
    </xf>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8" fillId="22" borderId="0" applyNumberFormat="0" applyBorder="0" applyAlignment="0" applyProtection="0"/>
    <xf numFmtId="0" fontId="29" fillId="16" borderId="8" applyNumberFormat="0" applyAlignment="0" applyProtection="0"/>
    <xf numFmtId="0" fontId="30" fillId="7" borderId="5" applyNumberFormat="0" applyAlignment="0" applyProtection="0"/>
    <xf numFmtId="0" fontId="0" fillId="23" borderId="9" applyNumberFormat="0" applyFont="0" applyAlignment="0" applyProtection="0"/>
  </cellStyleXfs>
  <cellXfs count="497">
    <xf numFmtId="0" fontId="0" fillId="0" borderId="0" xfId="0" applyAlignment="1">
      <alignment/>
    </xf>
    <xf numFmtId="187" fontId="7" fillId="0" borderId="0" xfId="0" applyNumberFormat="1" applyFont="1" applyFill="1" applyBorder="1" applyAlignment="1" applyProtection="1">
      <alignment horizontal="right" vertical="center"/>
      <protection/>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0" fontId="12" fillId="0" borderId="11" xfId="0" applyFont="1" applyFill="1" applyBorder="1" applyAlignment="1">
      <alignment horizontal="center" vertical="center"/>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5" fillId="0" borderId="14" xfId="0" applyFont="1" applyFill="1" applyBorder="1" applyAlignment="1">
      <alignment horizontal="center" vertical="center"/>
    </xf>
    <xf numFmtId="0" fontId="0" fillId="0" borderId="0" xfId="0" applyFill="1" applyAlignment="1">
      <alignment/>
    </xf>
    <xf numFmtId="0" fontId="1" fillId="0" borderId="0" xfId="0" applyFont="1" applyFill="1" applyAlignment="1">
      <alignment horizontal="right"/>
    </xf>
    <xf numFmtId="0" fontId="5" fillId="0" borderId="11" xfId="0" applyFont="1" applyFill="1" applyBorder="1" applyAlignment="1">
      <alignment horizontal="right" vertical="center" shrinkToFit="1"/>
    </xf>
    <xf numFmtId="0" fontId="0" fillId="0" borderId="11" xfId="0" applyFill="1" applyBorder="1" applyAlignment="1">
      <alignment/>
    </xf>
    <xf numFmtId="0" fontId="4" fillId="0" borderId="0" xfId="42" applyFont="1" applyFill="1" applyAlignment="1">
      <alignment vertical="center"/>
      <protection/>
    </xf>
    <xf numFmtId="0" fontId="15" fillId="0" borderId="0" xfId="0" applyFont="1" applyFill="1" applyAlignment="1">
      <alignment horizontal="center"/>
    </xf>
    <xf numFmtId="0" fontId="1" fillId="0" borderId="0" xfId="0" applyFont="1" applyFill="1" applyAlignment="1">
      <alignment horizontal="center"/>
    </xf>
    <xf numFmtId="0" fontId="5" fillId="0" borderId="10" xfId="0" applyFont="1" applyFill="1" applyBorder="1" applyAlignment="1">
      <alignment horizontal="right" vertical="center" shrinkToFit="1"/>
    </xf>
    <xf numFmtId="0" fontId="8" fillId="0" borderId="0" xfId="41" applyFont="1" applyFill="1">
      <alignment/>
      <protection/>
    </xf>
    <xf numFmtId="0" fontId="3" fillId="0" borderId="0" xfId="41" applyFont="1" applyFill="1">
      <alignment/>
      <protection/>
    </xf>
    <xf numFmtId="0" fontId="1" fillId="0" borderId="0" xfId="0" applyFont="1" applyFill="1" applyAlignment="1">
      <alignment/>
    </xf>
    <xf numFmtId="0" fontId="1" fillId="0" borderId="0" xfId="0" applyFont="1" applyFill="1" applyAlignment="1">
      <alignment horizontal="right"/>
    </xf>
    <xf numFmtId="0" fontId="6" fillId="0" borderId="11" xfId="0" applyFont="1" applyFill="1" applyBorder="1" applyAlignment="1">
      <alignment horizontal="center"/>
    </xf>
    <xf numFmtId="0" fontId="1" fillId="0" borderId="0" xfId="0" applyFont="1" applyFill="1" applyAlignment="1">
      <alignment horizontal="left"/>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right" vertical="center" shrinkToFit="1"/>
    </xf>
    <xf numFmtId="192" fontId="5" fillId="0" borderId="11" xfId="0" applyNumberFormat="1" applyFont="1" applyFill="1" applyBorder="1" applyAlignment="1">
      <alignment horizontal="center" vertical="center" shrinkToFit="1"/>
    </xf>
    <xf numFmtId="0" fontId="0" fillId="0" borderId="14" xfId="0" applyFill="1" applyBorder="1" applyAlignment="1">
      <alignment horizontal="center"/>
    </xf>
    <xf numFmtId="0" fontId="8" fillId="0" borderId="0" xfId="0" applyFont="1" applyFill="1" applyBorder="1" applyAlignment="1">
      <alignment horizontal="left" vertical="center"/>
    </xf>
    <xf numFmtId="0" fontId="1" fillId="0" borderId="0" xfId="0" applyFont="1" applyFill="1" applyAlignment="1">
      <alignment horizontal="right"/>
    </xf>
    <xf numFmtId="0" fontId="1" fillId="0" borderId="0" xfId="0" applyFont="1" applyFill="1" applyAlignment="1">
      <alignment horizontal="center"/>
    </xf>
    <xf numFmtId="0" fontId="8" fillId="0" borderId="0" xfId="0" applyFont="1" applyFill="1" applyBorder="1" applyAlignment="1">
      <alignment horizontal="left" vertical="center"/>
    </xf>
    <xf numFmtId="0" fontId="0" fillId="0" borderId="0" xfId="0" applyFill="1" applyAlignment="1">
      <alignment horizontal="right"/>
    </xf>
    <xf numFmtId="0" fontId="7" fillId="0" borderId="14" xfId="0" applyNumberFormat="1" applyFont="1" applyFill="1" applyBorder="1" applyAlignment="1" applyProtection="1">
      <alignment vertical="center"/>
      <protection/>
    </xf>
    <xf numFmtId="0" fontId="9" fillId="0" borderId="0" xfId="41" applyFont="1" applyFill="1">
      <alignment/>
      <protection/>
    </xf>
    <xf numFmtId="0" fontId="3" fillId="0" borderId="0" xfId="42" applyFont="1" applyFill="1" applyBorder="1" applyAlignment="1">
      <alignment vertical="center"/>
      <protection/>
    </xf>
    <xf numFmtId="0" fontId="3" fillId="0" borderId="0" xfId="42" applyFont="1" applyFill="1" applyBorder="1" applyAlignment="1">
      <alignment horizontal="right" vertical="center"/>
      <protection/>
    </xf>
    <xf numFmtId="0" fontId="10" fillId="0" borderId="0" xfId="0" applyFont="1" applyFill="1" applyAlignment="1">
      <alignment/>
    </xf>
    <xf numFmtId="0" fontId="5" fillId="0" borderId="12" xfId="0" applyFont="1" applyFill="1" applyBorder="1" applyAlignment="1">
      <alignment horizontal="right" vertical="center" shrinkToFit="1"/>
    </xf>
    <xf numFmtId="0" fontId="5" fillId="0" borderId="15" xfId="0" applyFont="1" applyFill="1" applyBorder="1" applyAlignment="1">
      <alignment horizontal="left" vertical="center"/>
    </xf>
    <xf numFmtId="0" fontId="5" fillId="0" borderId="12" xfId="0" applyFont="1" applyFill="1" applyBorder="1" applyAlignment="1">
      <alignment horizontal="left" vertical="center"/>
    </xf>
    <xf numFmtId="0" fontId="5" fillId="0" borderId="10" xfId="0" applyFont="1" applyFill="1" applyBorder="1" applyAlignment="1">
      <alignment horizontal="center" vertical="center" shrinkToFit="1"/>
    </xf>
    <xf numFmtId="0" fontId="1" fillId="0" borderId="0" xfId="0" applyFont="1" applyFill="1" applyAlignment="1">
      <alignment horizontal="center"/>
    </xf>
    <xf numFmtId="0" fontId="5" fillId="0" borderId="0" xfId="0" applyFont="1" applyFill="1" applyAlignment="1">
      <alignment/>
    </xf>
    <xf numFmtId="0" fontId="6" fillId="0" borderId="0" xfId="0" applyFont="1" applyFill="1" applyAlignment="1">
      <alignment horizontal="right"/>
    </xf>
    <xf numFmtId="0" fontId="6" fillId="0" borderId="0" xfId="0" applyFont="1" applyFill="1" applyAlignment="1">
      <alignment/>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xf>
    <xf numFmtId="0" fontId="12" fillId="0" borderId="10" xfId="0" applyFont="1" applyFill="1" applyBorder="1" applyAlignment="1">
      <alignment horizontal="center" vertical="center"/>
    </xf>
    <xf numFmtId="0" fontId="31" fillId="0" borderId="0" xfId="0" applyFont="1" applyBorder="1" applyAlignment="1">
      <alignment vertical="top"/>
    </xf>
    <xf numFmtId="0" fontId="32" fillId="0" borderId="0" xfId="0" applyFont="1" applyBorder="1" applyAlignment="1">
      <alignment vertical="top" wrapText="1"/>
    </xf>
    <xf numFmtId="0" fontId="7" fillId="0" borderId="0" xfId="0" applyFont="1" applyAlignment="1">
      <alignment horizontal="center" vertical="center" wrapText="1"/>
    </xf>
    <xf numFmtId="0" fontId="7" fillId="0" borderId="0" xfId="0" applyFont="1" applyAlignment="1">
      <alignment vertical="center"/>
    </xf>
    <xf numFmtId="0" fontId="0" fillId="0" borderId="0" xfId="0" applyAlignment="1">
      <alignment vertical="center"/>
    </xf>
    <xf numFmtId="0" fontId="34" fillId="0" borderId="0" xfId="0" applyFont="1" applyFill="1" applyAlignment="1">
      <alignment horizontal="center" vertical="center" wrapText="1"/>
    </xf>
    <xf numFmtId="0" fontId="7" fillId="0" borderId="0" xfId="0" applyFont="1" applyBorder="1" applyAlignment="1">
      <alignment vertical="center"/>
    </xf>
    <xf numFmtId="0" fontId="35" fillId="0" borderId="0" xfId="0" applyFont="1" applyBorder="1" applyAlignment="1">
      <alignment horizontal="left" vertical="center"/>
    </xf>
    <xf numFmtId="0" fontId="5" fillId="0" borderId="16" xfId="0" applyFont="1" applyFill="1" applyBorder="1" applyAlignment="1">
      <alignment horizontal="center" vertical="center"/>
    </xf>
    <xf numFmtId="0" fontId="5" fillId="0" borderId="11" xfId="0" applyFont="1" applyFill="1" applyBorder="1" applyAlignment="1">
      <alignment horizontal="center" vertical="center" wrapText="1" shrinkToFit="1"/>
    </xf>
    <xf numFmtId="4" fontId="7" fillId="0" borderId="11" xfId="0" applyFont="1" applyFill="1" applyBorder="1" applyAlignment="1">
      <alignment horizontal="right" vertical="center" shrinkToFit="1"/>
    </xf>
    <xf numFmtId="4" fontId="36" fillId="0" borderId="11" xfId="0" applyFont="1" applyFill="1" applyBorder="1" applyAlignment="1">
      <alignment horizontal="right" vertical="center" shrinkToFi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shrinkToFit="1"/>
    </xf>
    <xf numFmtId="0" fontId="5" fillId="0" borderId="20" xfId="0" applyFont="1" applyFill="1" applyBorder="1" applyAlignment="1">
      <alignment horizontal="right" vertical="center" shrinkToFit="1"/>
    </xf>
    <xf numFmtId="0" fontId="5" fillId="0" borderId="21" xfId="0" applyFont="1" applyFill="1" applyBorder="1" applyAlignment="1">
      <alignment horizontal="right" vertical="center" shrinkToFit="1"/>
    </xf>
    <xf numFmtId="0" fontId="5" fillId="0" borderId="22" xfId="0" applyFont="1" applyFill="1" applyBorder="1" applyAlignment="1">
      <alignment horizontal="right" vertical="center" shrinkToFit="1"/>
    </xf>
    <xf numFmtId="4" fontId="7" fillId="0" borderId="23" xfId="0" applyFont="1" applyFill="1" applyBorder="1" applyAlignment="1">
      <alignment horizontal="right" vertical="center" shrinkToFit="1"/>
    </xf>
    <xf numFmtId="0" fontId="36" fillId="0" borderId="23" xfId="0" applyFont="1" applyFill="1" applyBorder="1" applyAlignment="1">
      <alignment horizontal="left" vertical="center" shrinkToFit="1"/>
    </xf>
    <xf numFmtId="4" fontId="36" fillId="0" borderId="23" xfId="0" applyFont="1" applyFill="1" applyBorder="1" applyAlignment="1">
      <alignment horizontal="right" vertical="center" shrinkToFit="1"/>
    </xf>
    <xf numFmtId="0" fontId="7" fillId="0" borderId="23" xfId="0" applyFont="1" applyFill="1" applyBorder="1" applyAlignment="1">
      <alignment horizontal="left" vertical="center" shrinkToFit="1"/>
    </xf>
    <xf numFmtId="0" fontId="7" fillId="0" borderId="24" xfId="0" applyFont="1" applyFill="1" applyBorder="1" applyAlignment="1">
      <alignment horizontal="left" vertical="center" shrinkToFit="1"/>
    </xf>
    <xf numFmtId="4" fontId="7" fillId="0" borderId="24" xfId="0" applyFont="1" applyFill="1" applyBorder="1" applyAlignment="1">
      <alignment horizontal="right" vertical="center" shrinkToFit="1"/>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9" xfId="0" applyFont="1" applyFill="1" applyBorder="1" applyAlignment="1">
      <alignment horizontal="left" vertical="center"/>
    </xf>
    <xf numFmtId="0" fontId="12" fillId="0" borderId="19"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21" xfId="0" applyFont="1" applyFill="1" applyBorder="1" applyAlignment="1">
      <alignment horizontal="center" vertical="center"/>
    </xf>
    <xf numFmtId="0" fontId="5" fillId="0" borderId="11"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18" xfId="0" applyFont="1" applyFill="1" applyBorder="1" applyAlignment="1">
      <alignment horizontal="center" vertical="center" wrapText="1" shrinkToFit="1"/>
    </xf>
    <xf numFmtId="0" fontId="5" fillId="0" borderId="18" xfId="0" applyFont="1" applyFill="1" applyBorder="1" applyAlignment="1">
      <alignment horizontal="center" vertical="center" wrapText="1" shrinkToFit="1"/>
    </xf>
    <xf numFmtId="0" fontId="5" fillId="0" borderId="16" xfId="0" applyFont="1" applyFill="1" applyBorder="1" applyAlignment="1">
      <alignment horizontal="center" vertical="center" wrapText="1" shrinkToFit="1"/>
    </xf>
    <xf numFmtId="0" fontId="5" fillId="0" borderId="26" xfId="0" applyFont="1" applyFill="1" applyBorder="1" applyAlignment="1">
      <alignment horizontal="center" vertical="center" wrapText="1" shrinkToFit="1"/>
    </xf>
    <xf numFmtId="0" fontId="5" fillId="0" borderId="26" xfId="0" applyFont="1" applyFill="1" applyBorder="1" applyAlignment="1">
      <alignment horizontal="center" vertical="center" shrinkToFit="1"/>
    </xf>
    <xf numFmtId="0" fontId="5" fillId="0" borderId="17" xfId="0" applyFont="1" applyFill="1" applyBorder="1" applyAlignment="1">
      <alignment horizontal="right" vertical="center" shrinkToFit="1"/>
    </xf>
    <xf numFmtId="0" fontId="0" fillId="0" borderId="17" xfId="0" applyFill="1" applyBorder="1" applyAlignment="1">
      <alignment/>
    </xf>
    <xf numFmtId="0" fontId="0" fillId="0" borderId="27" xfId="0" applyFill="1" applyBorder="1" applyAlignment="1">
      <alignment/>
    </xf>
    <xf numFmtId="0" fontId="0" fillId="0" borderId="28" xfId="0" applyFill="1" applyBorder="1" applyAlignment="1">
      <alignment/>
    </xf>
    <xf numFmtId="0" fontId="36" fillId="0" borderId="11" xfId="0" applyFont="1" applyFill="1" applyBorder="1" applyAlignment="1">
      <alignment horizontal="left" vertical="center" shrinkToFit="1"/>
    </xf>
    <xf numFmtId="0" fontId="7" fillId="0" borderId="11" xfId="0" applyFont="1" applyFill="1" applyBorder="1" applyAlignment="1">
      <alignment horizontal="left" vertical="center" shrinkToFit="1"/>
    </xf>
    <xf numFmtId="0" fontId="7" fillId="0" borderId="27" xfId="0" applyFont="1" applyFill="1" applyBorder="1" applyAlignment="1">
      <alignment horizontal="left" vertical="center" shrinkToFit="1"/>
    </xf>
    <xf numFmtId="4" fontId="7" fillId="0" borderId="27" xfId="0" applyFont="1" applyFill="1" applyBorder="1" applyAlignment="1">
      <alignment horizontal="right" vertical="center" shrinkToFit="1"/>
    </xf>
    <xf numFmtId="4" fontId="7" fillId="0" borderId="23" xfId="0" applyNumberFormat="1" applyFont="1" applyFill="1" applyBorder="1" applyAlignment="1">
      <alignment horizontal="right" vertical="center" shrinkToFit="1"/>
    </xf>
    <xf numFmtId="4" fontId="37" fillId="0" borderId="23" xfId="0" applyNumberFormat="1" applyFont="1" applyFill="1" applyBorder="1" applyAlignment="1">
      <alignment horizontal="right" vertical="center" shrinkToFit="1"/>
    </xf>
    <xf numFmtId="4" fontId="36" fillId="0" borderId="23" xfId="0" applyNumberFormat="1" applyFont="1" applyFill="1" applyBorder="1" applyAlignment="1">
      <alignment horizontal="right" vertical="center" shrinkToFit="1"/>
    </xf>
    <xf numFmtId="4" fontId="7" fillId="0" borderId="24" xfId="0" applyNumberFormat="1" applyFont="1" applyFill="1" applyBorder="1" applyAlignment="1">
      <alignment horizontal="right" vertical="center" shrinkToFit="1"/>
    </xf>
    <xf numFmtId="4" fontId="7" fillId="0" borderId="11" xfId="0" applyNumberFormat="1" applyFont="1" applyFill="1" applyBorder="1" applyAlignment="1">
      <alignment horizontal="right" vertical="center" shrinkToFit="1"/>
    </xf>
    <xf numFmtId="4" fontId="37" fillId="0" borderId="11" xfId="0" applyNumberFormat="1" applyFont="1" applyFill="1" applyBorder="1" applyAlignment="1">
      <alignment horizontal="right" vertical="center" shrinkToFit="1"/>
    </xf>
    <xf numFmtId="4" fontId="36" fillId="0" borderId="11" xfId="0" applyNumberFormat="1" applyFont="1" applyFill="1" applyBorder="1" applyAlignment="1">
      <alignment horizontal="right" vertical="center" shrinkToFit="1"/>
    </xf>
    <xf numFmtId="4" fontId="7" fillId="0" borderId="27" xfId="0" applyNumberFormat="1" applyFont="1" applyFill="1" applyBorder="1" applyAlignment="1">
      <alignment horizontal="right" vertical="center" shrinkToFit="1"/>
    </xf>
    <xf numFmtId="0" fontId="12" fillId="0" borderId="11" xfId="0" applyFont="1" applyFill="1" applyBorder="1" applyAlignment="1">
      <alignment horizontal="right" vertical="center" shrinkToFit="1"/>
    </xf>
    <xf numFmtId="0" fontId="12" fillId="0" borderId="12" xfId="0" applyFont="1" applyFill="1" applyBorder="1" applyAlignment="1">
      <alignment horizontal="right" vertical="center" shrinkToFit="1"/>
    </xf>
    <xf numFmtId="0" fontId="5" fillId="0" borderId="11"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0" fillId="0" borderId="30" xfId="0" applyFill="1" applyBorder="1" applyAlignment="1">
      <alignment/>
    </xf>
    <xf numFmtId="0" fontId="0" fillId="0" borderId="31" xfId="0" applyFill="1" applyBorder="1" applyAlignment="1">
      <alignment/>
    </xf>
    <xf numFmtId="0" fontId="12" fillId="0" borderId="21" xfId="0" applyFont="1" applyFill="1" applyBorder="1" applyAlignment="1">
      <alignment horizontal="right" vertical="center" shrinkToFit="1"/>
    </xf>
    <xf numFmtId="0" fontId="12" fillId="0" borderId="32"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27" xfId="0" applyFont="1" applyFill="1" applyBorder="1" applyAlignment="1">
      <alignment horizontal="right" vertical="center" shrinkToFit="1"/>
    </xf>
    <xf numFmtId="0" fontId="5" fillId="0" borderId="11" xfId="0" applyFont="1" applyFill="1" applyBorder="1" applyAlignment="1">
      <alignment horizontal="right" vertical="center"/>
    </xf>
    <xf numFmtId="0" fontId="5" fillId="0" borderId="29" xfId="0" applyFont="1" applyFill="1" applyBorder="1" applyAlignment="1">
      <alignment horizontal="center" vertical="center" wrapText="1" shrinkToFit="1"/>
    </xf>
    <xf numFmtId="0" fontId="0" fillId="0" borderId="26" xfId="0" applyFill="1" applyBorder="1" applyAlignment="1">
      <alignment/>
    </xf>
    <xf numFmtId="0" fontId="0" fillId="0" borderId="33" xfId="0" applyFill="1" applyBorder="1" applyAlignment="1">
      <alignment/>
    </xf>
    <xf numFmtId="4" fontId="7" fillId="0" borderId="17" xfId="0" applyNumberFormat="1" applyFont="1" applyFill="1" applyBorder="1" applyAlignment="1">
      <alignment horizontal="right" vertical="center" shrinkToFit="1"/>
    </xf>
    <xf numFmtId="4" fontId="37" fillId="0" borderId="17" xfId="0" applyNumberFormat="1" applyFont="1" applyFill="1" applyBorder="1" applyAlignment="1">
      <alignment horizontal="right" vertical="center" shrinkToFit="1"/>
    </xf>
    <xf numFmtId="4" fontId="36" fillId="0" borderId="17" xfId="0" applyNumberFormat="1" applyFont="1" applyFill="1" applyBorder="1" applyAlignment="1">
      <alignment horizontal="right" vertical="center" shrinkToFit="1"/>
    </xf>
    <xf numFmtId="4" fontId="7" fillId="0" borderId="28" xfId="0" applyNumberFormat="1" applyFont="1" applyFill="1" applyBorder="1" applyAlignment="1">
      <alignment horizontal="right" vertical="center" shrinkToFit="1"/>
    </xf>
    <xf numFmtId="0" fontId="14" fillId="0" borderId="0" xfId="0" applyFont="1" applyFill="1" applyBorder="1" applyAlignment="1">
      <alignment horizontal="right"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20" xfId="0" applyFont="1" applyFill="1" applyBorder="1" applyAlignment="1">
      <alignment horizontal="right" vertical="center"/>
    </xf>
    <xf numFmtId="0" fontId="5" fillId="0" borderId="19" xfId="0" applyFont="1" applyFill="1" applyBorder="1" applyAlignment="1">
      <alignment horizontal="left" vertical="center"/>
    </xf>
    <xf numFmtId="0" fontId="5" fillId="0" borderId="25" xfId="0" applyFont="1" applyFill="1" applyBorder="1" applyAlignment="1">
      <alignment horizontal="left" vertical="center"/>
    </xf>
    <xf numFmtId="0" fontId="5" fillId="0" borderId="21" xfId="0" applyFont="1" applyFill="1" applyBorder="1" applyAlignment="1">
      <alignment horizontal="left" vertical="center"/>
    </xf>
    <xf numFmtId="0" fontId="5" fillId="0" borderId="22" xfId="0" applyFont="1" applyFill="1" applyBorder="1" applyAlignment="1">
      <alignment horizontal="right" vertical="center"/>
    </xf>
    <xf numFmtId="0" fontId="5" fillId="0" borderId="26" xfId="0" applyFont="1" applyFill="1" applyBorder="1" applyAlignment="1">
      <alignment horizontal="center" vertical="center" wrapText="1" shrinkToFit="1"/>
    </xf>
    <xf numFmtId="0" fontId="5" fillId="0" borderId="11" xfId="0" applyFont="1" applyFill="1" applyBorder="1" applyAlignment="1">
      <alignment horizontal="center" vertical="center" wrapText="1" shrinkToFit="1"/>
    </xf>
    <xf numFmtId="0" fontId="5" fillId="0" borderId="11" xfId="0" applyFont="1" applyFill="1" applyBorder="1" applyAlignment="1">
      <alignment horizontal="center" vertical="center" wrapText="1" shrinkToFit="1"/>
    </xf>
    <xf numFmtId="0" fontId="5" fillId="0" borderId="11" xfId="0" applyFont="1" applyFill="1" applyBorder="1" applyAlignment="1">
      <alignment horizontal="center" vertical="center" shrinkToFit="1"/>
    </xf>
    <xf numFmtId="4" fontId="5" fillId="0" borderId="11" xfId="0" applyNumberFormat="1" applyFont="1" applyFill="1" applyBorder="1" applyAlignment="1">
      <alignment horizontal="right" vertical="center" shrinkToFit="1"/>
    </xf>
    <xf numFmtId="0" fontId="5" fillId="0" borderId="17" xfId="0" applyFont="1" applyFill="1" applyBorder="1" applyAlignment="1">
      <alignment horizontal="center" vertical="center" shrinkToFit="1"/>
    </xf>
    <xf numFmtId="0" fontId="7" fillId="0" borderId="11" xfId="0" applyFont="1" applyFill="1" applyBorder="1" applyAlignment="1">
      <alignment horizontal="right" vertical="center" shrinkToFit="1"/>
    </xf>
    <xf numFmtId="193" fontId="7" fillId="0" borderId="11" xfId="0" applyNumberFormat="1" applyFont="1" applyFill="1" applyBorder="1" applyAlignment="1">
      <alignment horizontal="right" vertical="center" shrinkToFit="1"/>
    </xf>
    <xf numFmtId="193" fontId="7" fillId="0" borderId="17" xfId="0" applyNumberFormat="1" applyFont="1" applyFill="1" applyBorder="1" applyAlignment="1">
      <alignment horizontal="right" vertical="center" shrinkToFit="1"/>
    </xf>
    <xf numFmtId="0" fontId="37" fillId="0" borderId="11" xfId="0" applyFont="1" applyFill="1" applyBorder="1" applyAlignment="1">
      <alignment horizontal="right" vertical="center" shrinkToFit="1"/>
    </xf>
    <xf numFmtId="193" fontId="37" fillId="0" borderId="11" xfId="0" applyNumberFormat="1" applyFont="1" applyFill="1" applyBorder="1" applyAlignment="1">
      <alignment horizontal="right" vertical="center" shrinkToFit="1"/>
    </xf>
    <xf numFmtId="193" fontId="37" fillId="0" borderId="17" xfId="0" applyNumberFormat="1" applyFont="1" applyFill="1" applyBorder="1" applyAlignment="1">
      <alignment horizontal="right" vertical="center" shrinkToFit="1"/>
    </xf>
    <xf numFmtId="0" fontId="7" fillId="0" borderId="27" xfId="0" applyFont="1" applyFill="1" applyBorder="1" applyAlignment="1">
      <alignment horizontal="right" vertical="center" shrinkToFit="1"/>
    </xf>
    <xf numFmtId="193" fontId="7" fillId="0" borderId="27" xfId="0" applyNumberFormat="1" applyFont="1" applyFill="1" applyBorder="1" applyAlignment="1">
      <alignment horizontal="right" vertical="center" shrinkToFit="1"/>
    </xf>
    <xf numFmtId="193" fontId="7" fillId="0" borderId="28" xfId="0" applyNumberFormat="1" applyFont="1" applyFill="1" applyBorder="1" applyAlignment="1">
      <alignment horizontal="right" vertical="center" shrinkToFit="1"/>
    </xf>
    <xf numFmtId="0" fontId="5" fillId="0" borderId="36"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20" xfId="0" applyFont="1" applyFill="1" applyBorder="1" applyAlignment="1">
      <alignment horizontal="right" vertical="center" shrinkToFit="1"/>
    </xf>
    <xf numFmtId="192" fontId="5" fillId="0" borderId="20" xfId="0" applyNumberFormat="1" applyFont="1" applyFill="1" applyBorder="1" applyAlignment="1">
      <alignment horizontal="center" vertical="center" shrinkToFit="1"/>
    </xf>
    <xf numFmtId="3" fontId="7" fillId="0" borderId="37" xfId="0" applyFont="1" applyFill="1" applyBorder="1" applyAlignment="1">
      <alignment horizontal="right" vertical="center" shrinkToFit="1"/>
    </xf>
    <xf numFmtId="0" fontId="5" fillId="0" borderId="38" xfId="0" applyFont="1" applyFill="1" applyBorder="1" applyAlignment="1">
      <alignment horizontal="left" vertical="center"/>
    </xf>
    <xf numFmtId="0" fontId="5" fillId="0" borderId="27" xfId="0" applyFont="1" applyFill="1" applyBorder="1" applyAlignment="1">
      <alignment horizontal="left" vertical="center" shrinkToFit="1"/>
    </xf>
    <xf numFmtId="0" fontId="5" fillId="0" borderId="16" xfId="0" applyFont="1" applyFill="1" applyBorder="1" applyAlignment="1">
      <alignment horizontal="center" vertical="center" wrapText="1" shrinkToFit="1"/>
    </xf>
    <xf numFmtId="0" fontId="5" fillId="0" borderId="17" xfId="0" applyFont="1" applyFill="1" applyBorder="1" applyAlignment="1">
      <alignment horizontal="center" vertical="center" wrapText="1" shrinkToFit="1"/>
    </xf>
    <xf numFmtId="0" fontId="5" fillId="0" borderId="39" xfId="0" applyFont="1" applyFill="1" applyBorder="1" applyAlignment="1">
      <alignment horizontal="left" vertical="center"/>
    </xf>
    <xf numFmtId="0" fontId="5" fillId="0" borderId="33" xfId="0" applyFont="1" applyFill="1" applyBorder="1" applyAlignment="1">
      <alignment horizontal="left" vertical="center"/>
    </xf>
    <xf numFmtId="0" fontId="5" fillId="0" borderId="40" xfId="0" applyFont="1" applyFill="1" applyBorder="1" applyAlignment="1">
      <alignment horizontal="center" vertical="center"/>
    </xf>
    <xf numFmtId="0" fontId="5" fillId="0" borderId="27" xfId="0" applyFont="1" applyFill="1" applyBorder="1" applyAlignment="1">
      <alignment horizontal="right" vertical="center" shrinkToFit="1"/>
    </xf>
    <xf numFmtId="0" fontId="5" fillId="0" borderId="22" xfId="0" applyFont="1" applyFill="1" applyBorder="1" applyAlignment="1">
      <alignment horizontal="right" vertical="center" shrinkToFit="1"/>
    </xf>
    <xf numFmtId="0" fontId="6" fillId="0" borderId="26" xfId="0" applyFont="1" applyFill="1" applyBorder="1" applyAlignment="1">
      <alignment horizontal="center"/>
    </xf>
    <xf numFmtId="0" fontId="6" fillId="0" borderId="33" xfId="0" applyFont="1" applyFill="1" applyBorder="1" applyAlignment="1">
      <alignment horizontal="center"/>
    </xf>
    <xf numFmtId="4" fontId="7" fillId="0" borderId="37" xfId="0" applyFont="1" applyFill="1" applyBorder="1" applyAlignment="1">
      <alignment horizontal="right" vertical="center" shrinkToFit="1"/>
    </xf>
    <xf numFmtId="4" fontId="7" fillId="0" borderId="41" xfId="0" applyFont="1" applyFill="1" applyBorder="1" applyAlignment="1">
      <alignment horizontal="right" vertical="center" shrinkToFit="1"/>
    </xf>
    <xf numFmtId="0" fontId="38" fillId="0" borderId="0" xfId="40" applyFont="1" applyFill="1" applyBorder="1" applyAlignment="1">
      <alignment horizontal="left" vertical="center"/>
      <protection/>
    </xf>
    <xf numFmtId="0" fontId="38" fillId="0" borderId="0" xfId="40" applyFont="1" applyFill="1" applyBorder="1" applyAlignment="1">
      <alignment horizontal="center" vertical="center"/>
      <protection/>
    </xf>
    <xf numFmtId="0" fontId="40" fillId="0" borderId="11" xfId="40" applyFont="1" applyBorder="1" applyAlignment="1">
      <alignment horizontal="center" vertical="center" wrapText="1"/>
      <protection/>
    </xf>
    <xf numFmtId="0" fontId="41" fillId="0" borderId="11" xfId="40" applyFont="1" applyBorder="1" applyAlignment="1">
      <alignment horizontal="center" vertical="center" wrapText="1"/>
      <protection/>
    </xf>
    <xf numFmtId="9" fontId="41" fillId="0" borderId="11" xfId="40" applyNumberFormat="1" applyFont="1" applyBorder="1" applyAlignment="1">
      <alignment horizontal="center" vertical="center" wrapText="1"/>
      <protection/>
    </xf>
    <xf numFmtId="0" fontId="34" fillId="0" borderId="11" xfId="40" applyFont="1" applyFill="1" applyBorder="1" applyAlignment="1">
      <alignment horizontal="center" vertical="center" wrapText="1"/>
      <protection/>
    </xf>
    <xf numFmtId="0" fontId="0" fillId="0" borderId="0" xfId="40" applyFont="1">
      <alignment vertical="center"/>
      <protection/>
    </xf>
    <xf numFmtId="0" fontId="35" fillId="0" borderId="0" xfId="40" applyFont="1" applyBorder="1" applyAlignment="1">
      <alignment horizontal="left" vertical="center"/>
      <protection/>
    </xf>
    <xf numFmtId="0" fontId="42" fillId="0" borderId="0" xfId="40" applyFont="1" applyFill="1" applyBorder="1" applyAlignment="1">
      <alignment horizontal="left" vertical="center"/>
      <protection/>
    </xf>
    <xf numFmtId="0" fontId="43" fillId="0" borderId="0" xfId="40" applyFont="1" applyBorder="1" applyAlignment="1">
      <alignment horizontal="left" vertical="center"/>
      <protection/>
    </xf>
    <xf numFmtId="0" fontId="7" fillId="0" borderId="0" xfId="40" applyFont="1">
      <alignment vertical="center"/>
      <protection/>
    </xf>
    <xf numFmtId="0" fontId="35" fillId="0" borderId="0" xfId="40" applyFont="1" applyBorder="1" applyAlignment="1">
      <alignment vertical="center"/>
      <protection/>
    </xf>
    <xf numFmtId="0" fontId="7" fillId="0" borderId="11" xfId="0" applyFont="1" applyFill="1" applyBorder="1" applyAlignment="1">
      <alignment horizontal="center" vertical="center" wrapText="1"/>
    </xf>
    <xf numFmtId="0" fontId="7" fillId="0" borderId="14" xfId="0" applyFont="1" applyFill="1" applyBorder="1" applyAlignment="1">
      <alignment horizontal="center" vertical="center" wrapText="1"/>
    </xf>
    <xf numFmtId="9" fontId="7" fillId="0" borderId="11" xfId="0" applyNumberFormat="1"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0" xfId="0" applyFont="1" applyFill="1" applyBorder="1" applyAlignment="1">
      <alignment horizontal="center" vertical="center"/>
    </xf>
    <xf numFmtId="0" fontId="1" fillId="0" borderId="43" xfId="0" applyFont="1" applyFill="1" applyBorder="1" applyAlignment="1">
      <alignment horizontal="left"/>
    </xf>
    <xf numFmtId="0" fontId="5" fillId="0" borderId="26" xfId="0" applyFont="1" applyFill="1" applyBorder="1" applyAlignment="1">
      <alignment horizontal="left" vertical="center" shrinkToFit="1"/>
    </xf>
    <xf numFmtId="0" fontId="5" fillId="0" borderId="11" xfId="0" applyFont="1" applyFill="1" applyBorder="1" applyAlignment="1">
      <alignment horizontal="left" vertical="center" shrinkToFit="1"/>
    </xf>
    <xf numFmtId="0" fontId="5" fillId="0" borderId="33" xfId="0" applyFont="1" applyFill="1" applyBorder="1" applyAlignment="1">
      <alignment horizontal="left" vertical="center" shrinkToFit="1"/>
    </xf>
    <xf numFmtId="0" fontId="7" fillId="0" borderId="11" xfId="0" applyFont="1" applyFill="1" applyBorder="1" applyAlignment="1">
      <alignment vertical="center" wrapText="1"/>
    </xf>
    <xf numFmtId="0" fontId="7" fillId="0" borderId="43" xfId="0" applyFont="1" applyFill="1" applyBorder="1" applyAlignment="1">
      <alignment/>
    </xf>
    <xf numFmtId="0" fontId="7" fillId="0" borderId="44"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45" xfId="0" applyFont="1" applyFill="1" applyBorder="1" applyAlignment="1">
      <alignment horizontal="left" vertical="top" wrapText="1"/>
    </xf>
    <xf numFmtId="0" fontId="9" fillId="0" borderId="46" xfId="0" applyFont="1" applyFill="1" applyBorder="1" applyAlignment="1">
      <alignment vertical="center"/>
    </xf>
    <xf numFmtId="0" fontId="7" fillId="0" borderId="46" xfId="0" applyFont="1" applyFill="1" applyBorder="1" applyAlignment="1">
      <alignment horizontal="left" vertical="center"/>
    </xf>
    <xf numFmtId="0" fontId="5" fillId="0" borderId="47" xfId="0" applyFont="1" applyFill="1" applyBorder="1" applyAlignment="1">
      <alignment horizontal="center" vertical="center" wrapText="1" shrinkToFit="1"/>
    </xf>
    <xf numFmtId="0" fontId="7" fillId="0" borderId="0" xfId="0" applyFont="1" applyFill="1" applyAlignment="1">
      <alignment/>
    </xf>
    <xf numFmtId="0" fontId="7" fillId="0" borderId="46" xfId="0" applyFont="1" applyFill="1" applyBorder="1" applyAlignment="1">
      <alignment vertical="center"/>
    </xf>
    <xf numFmtId="0" fontId="7"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xf>
    <xf numFmtId="0" fontId="7" fillId="0" borderId="0" xfId="0" applyFont="1" applyFill="1" applyAlignment="1">
      <alignment horizontal="center"/>
    </xf>
    <xf numFmtId="0" fontId="7" fillId="0" borderId="0" xfId="0" applyFont="1" applyFill="1" applyBorder="1" applyAlignment="1">
      <alignment/>
    </xf>
    <xf numFmtId="0" fontId="5" fillId="0" borderId="48" xfId="0" applyFont="1" applyFill="1" applyBorder="1" applyAlignment="1">
      <alignment horizontal="center" vertical="center" wrapText="1" shrinkToFit="1"/>
    </xf>
    <xf numFmtId="0" fontId="11" fillId="0" borderId="0" xfId="41" applyFont="1" applyFill="1" applyAlignment="1">
      <alignment horizontal="center"/>
      <protection/>
    </xf>
    <xf numFmtId="0" fontId="11" fillId="0" borderId="0" xfId="41" applyFont="1" applyFill="1" applyAlignment="1">
      <alignment horizontal="center"/>
      <protection/>
    </xf>
    <xf numFmtId="0" fontId="5" fillId="0" borderId="36"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8" xfId="0" applyFont="1" applyFill="1" applyBorder="1" applyAlignment="1">
      <alignment horizontal="left" vertical="center" shrinkToFit="1"/>
    </xf>
    <xf numFmtId="0" fontId="5" fillId="0" borderId="49" xfId="0" applyFont="1" applyFill="1" applyBorder="1" applyAlignment="1">
      <alignment horizontal="left" vertical="center" shrinkToFit="1"/>
    </xf>
    <xf numFmtId="0" fontId="5" fillId="0" borderId="50" xfId="0" applyFont="1" applyFill="1" applyBorder="1" applyAlignment="1">
      <alignment horizontal="left" vertical="center" shrinkToFit="1"/>
    </xf>
    <xf numFmtId="0" fontId="1" fillId="0" borderId="0" xfId="0" applyFont="1" applyFill="1" applyBorder="1" applyAlignment="1">
      <alignment horizontal="left"/>
    </xf>
    <xf numFmtId="0" fontId="5" fillId="0" borderId="51" xfId="0" applyFont="1" applyFill="1" applyBorder="1" applyAlignment="1">
      <alignment horizontal="left" vertical="center" shrinkToFit="1"/>
    </xf>
    <xf numFmtId="0" fontId="5" fillId="0" borderId="52" xfId="0" applyFont="1" applyFill="1" applyBorder="1" applyAlignment="1">
      <alignment horizontal="left" vertical="center" shrinkToFit="1"/>
    </xf>
    <xf numFmtId="0" fontId="5" fillId="0" borderId="53" xfId="0" applyFont="1" applyFill="1" applyBorder="1" applyAlignment="1">
      <alignment horizontal="left" vertical="center" shrinkToFit="1"/>
    </xf>
    <xf numFmtId="0" fontId="5" fillId="0" borderId="34" xfId="0" applyFont="1" applyFill="1" applyBorder="1" applyAlignment="1">
      <alignment horizontal="center" vertical="center" wrapText="1" shrinkToFit="1"/>
    </xf>
    <xf numFmtId="0" fontId="5" fillId="0" borderId="10" xfId="0" applyFont="1" applyFill="1" applyBorder="1" applyAlignment="1">
      <alignment horizontal="center" vertical="center" wrapText="1" shrinkToFit="1"/>
    </xf>
    <xf numFmtId="0" fontId="5" fillId="0" borderId="35"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19" xfId="0" applyFont="1" applyFill="1" applyBorder="1" applyAlignment="1">
      <alignment horizontal="center" vertical="center" wrapText="1" shrinkToFit="1"/>
    </xf>
    <xf numFmtId="0" fontId="5" fillId="0" borderId="10" xfId="0" applyFont="1" applyFill="1" applyBorder="1" applyAlignment="1">
      <alignment horizontal="center" vertical="center" shrinkToFit="1"/>
    </xf>
    <xf numFmtId="0" fontId="5" fillId="0" borderId="36"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15" fillId="0" borderId="0" xfId="0" applyFont="1" applyFill="1" applyAlignment="1">
      <alignment horizontal="center"/>
    </xf>
    <xf numFmtId="0" fontId="5" fillId="0" borderId="54"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3" fillId="0" borderId="43" xfId="42" applyFont="1" applyFill="1" applyBorder="1" applyAlignment="1">
      <alignment horizontal="left" vertical="center"/>
      <protection/>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0" xfId="0" applyFont="1" applyFill="1" applyBorder="1" applyAlignment="1">
      <alignment horizontal="center" vertical="center"/>
    </xf>
    <xf numFmtId="0" fontId="14" fillId="0" borderId="0" xfId="0" applyFont="1" applyFill="1" applyBorder="1" applyAlignment="1">
      <alignment horizontal="left" vertical="center"/>
    </xf>
    <xf numFmtId="0" fontId="14" fillId="0" borderId="0" xfId="0" applyFont="1" applyFill="1" applyBorder="1" applyAlignment="1">
      <alignment horizontal="left" vertical="center"/>
    </xf>
    <xf numFmtId="0" fontId="6" fillId="0" borderId="11" xfId="0" applyFont="1" applyFill="1" applyBorder="1" applyAlignment="1">
      <alignment horizontal="center" vertical="center"/>
    </xf>
    <xf numFmtId="0" fontId="0" fillId="0" borderId="11" xfId="0" applyFill="1" applyBorder="1" applyAlignment="1">
      <alignment horizontal="center" vertical="center"/>
    </xf>
    <xf numFmtId="0" fontId="0" fillId="0" borderId="55" xfId="0"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0" fillId="0" borderId="26" xfId="0" applyFill="1" applyBorder="1" applyAlignment="1">
      <alignment horizontal="left"/>
    </xf>
    <xf numFmtId="0" fontId="0" fillId="0" borderId="11" xfId="0" applyFill="1" applyBorder="1" applyAlignment="1">
      <alignment horizontal="left"/>
    </xf>
    <xf numFmtId="0" fontId="0" fillId="0" borderId="33" xfId="0" applyFill="1" applyBorder="1" applyAlignment="1">
      <alignment horizontal="left"/>
    </xf>
    <xf numFmtId="0" fontId="0" fillId="0" borderId="27" xfId="0" applyFill="1" applyBorder="1" applyAlignment="1">
      <alignment horizontal="left"/>
    </xf>
    <xf numFmtId="0" fontId="1" fillId="0" borderId="0" xfId="0" applyFont="1" applyFill="1" applyBorder="1" applyAlignment="1">
      <alignment horizontal="left"/>
    </xf>
    <xf numFmtId="0" fontId="15" fillId="0" borderId="0" xfId="0" applyFont="1" applyFill="1" applyAlignment="1">
      <alignment horizontal="center" vertical="center"/>
    </xf>
    <xf numFmtId="0" fontId="5" fillId="0" borderId="16" xfId="0" applyFont="1" applyFill="1" applyBorder="1" applyAlignment="1">
      <alignment horizontal="center" vertical="center" wrapText="1" shrinkToFit="1"/>
    </xf>
    <xf numFmtId="0" fontId="5" fillId="0" borderId="17" xfId="0" applyFont="1" applyFill="1" applyBorder="1" applyAlignment="1">
      <alignment horizontal="center" vertical="center" wrapText="1" shrinkToFit="1"/>
    </xf>
    <xf numFmtId="0" fontId="5" fillId="0" borderId="29" xfId="0" applyFont="1" applyFill="1" applyBorder="1" applyAlignment="1">
      <alignment horizontal="center" vertical="center" wrapText="1" shrinkToFit="1"/>
    </xf>
    <xf numFmtId="0" fontId="5" fillId="0" borderId="18" xfId="0" applyFont="1" applyFill="1" applyBorder="1" applyAlignment="1">
      <alignment horizontal="center" vertical="center" wrapText="1" shrinkToFit="1"/>
    </xf>
    <xf numFmtId="0" fontId="5" fillId="0" borderId="11" xfId="0" applyFont="1" applyFill="1" applyBorder="1" applyAlignment="1">
      <alignment horizontal="center" vertical="center" wrapText="1" shrinkToFit="1"/>
    </xf>
    <xf numFmtId="0" fontId="5" fillId="0" borderId="26" xfId="0" applyFont="1" applyFill="1" applyBorder="1" applyAlignment="1">
      <alignment horizontal="center" vertical="center" wrapText="1" shrinkToFit="1"/>
    </xf>
    <xf numFmtId="0" fontId="15" fillId="0" borderId="0" xfId="0" applyFont="1" applyFill="1" applyAlignment="1">
      <alignment horizontal="center" vertical="center"/>
    </xf>
    <xf numFmtId="0" fontId="6" fillId="0" borderId="29"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8" xfId="0" applyFont="1" applyFill="1" applyBorder="1" applyAlignment="1">
      <alignment horizontal="center"/>
    </xf>
    <xf numFmtId="0" fontId="6" fillId="0" borderId="16" xfId="0" applyFont="1" applyFill="1" applyBorder="1" applyAlignment="1">
      <alignment horizontal="center"/>
    </xf>
    <xf numFmtId="0" fontId="6" fillId="0" borderId="11" xfId="0" applyFont="1" applyFill="1" applyBorder="1" applyAlignment="1">
      <alignment horizontal="center"/>
    </xf>
    <xf numFmtId="0" fontId="6" fillId="0" borderId="17" xfId="0" applyFont="1" applyFill="1" applyBorder="1" applyAlignment="1">
      <alignment horizontal="center" vertical="center"/>
    </xf>
    <xf numFmtId="0" fontId="33" fillId="0" borderId="0" xfId="0" applyFont="1" applyAlignment="1">
      <alignment horizontal="center" vertical="center" wrapText="1"/>
    </xf>
    <xf numFmtId="0" fontId="35" fillId="0" borderId="11" xfId="40" applyFont="1" applyBorder="1" applyAlignment="1">
      <alignment horizontal="center" vertical="center" wrapText="1"/>
      <protection/>
    </xf>
    <xf numFmtId="0" fontId="41" fillId="0" borderId="55" xfId="40" applyFont="1" applyBorder="1" applyAlignment="1">
      <alignment horizontal="center" vertical="center" wrapText="1"/>
      <protection/>
    </xf>
    <xf numFmtId="0" fontId="41" fillId="0" borderId="57" xfId="40" applyFont="1" applyBorder="1" applyAlignment="1">
      <alignment horizontal="center" vertical="center" wrapText="1"/>
      <protection/>
    </xf>
    <xf numFmtId="0" fontId="41" fillId="0" borderId="56" xfId="40" applyFont="1" applyBorder="1" applyAlignment="1">
      <alignment horizontal="center" vertical="center" wrapText="1"/>
      <protection/>
    </xf>
    <xf numFmtId="0" fontId="35" fillId="0" borderId="14" xfId="40" applyFont="1" applyBorder="1" applyAlignment="1">
      <alignment horizontal="center" vertical="center" wrapText="1"/>
      <protection/>
    </xf>
    <xf numFmtId="0" fontId="35" fillId="0" borderId="58" xfId="40" applyFont="1" applyBorder="1" applyAlignment="1">
      <alignment horizontal="center" vertical="center" wrapText="1"/>
      <protection/>
    </xf>
    <xf numFmtId="0" fontId="39" fillId="0" borderId="59" xfId="40" applyFont="1" applyBorder="1" applyAlignment="1">
      <alignment vertical="center"/>
      <protection/>
    </xf>
    <xf numFmtId="0" fontId="40" fillId="0" borderId="59" xfId="40" applyFont="1" applyBorder="1" applyAlignment="1">
      <alignment horizontal="center" vertical="center"/>
      <protection/>
    </xf>
    <xf numFmtId="0" fontId="41" fillId="0" borderId="14" xfId="40" applyFont="1" applyBorder="1" applyAlignment="1">
      <alignment horizontal="left" vertical="center" wrapText="1"/>
      <protection/>
    </xf>
    <xf numFmtId="0" fontId="41" fillId="0" borderId="60" xfId="40" applyFont="1" applyBorder="1" applyAlignment="1">
      <alignment horizontal="left" vertical="center" wrapText="1"/>
      <protection/>
    </xf>
    <xf numFmtId="0" fontId="41" fillId="0" borderId="58" xfId="40" applyFont="1" applyBorder="1" applyAlignment="1">
      <alignment horizontal="left" vertical="center" wrapText="1"/>
      <protection/>
    </xf>
    <xf numFmtId="0" fontId="45" fillId="0" borderId="61" xfId="0" applyFont="1" applyFill="1" applyBorder="1" applyAlignment="1">
      <alignment horizontal="center" vertical="center" wrapText="1"/>
    </xf>
    <xf numFmtId="0" fontId="45" fillId="0" borderId="62" xfId="0" applyFont="1" applyFill="1" applyBorder="1" applyAlignment="1">
      <alignment horizontal="center" vertical="center" wrapText="1"/>
    </xf>
    <xf numFmtId="0" fontId="7" fillId="0" borderId="63" xfId="0" applyFont="1" applyFill="1" applyBorder="1" applyAlignment="1">
      <alignment horizontal="center" vertical="top" wrapText="1"/>
    </xf>
    <xf numFmtId="0" fontId="7" fillId="0" borderId="43" xfId="0" applyFont="1" applyFill="1" applyBorder="1" applyAlignment="1">
      <alignment horizontal="center" vertical="top" wrapText="1"/>
    </xf>
    <xf numFmtId="0" fontId="7" fillId="0" borderId="64" xfId="0" applyFont="1" applyFill="1" applyBorder="1" applyAlignment="1">
      <alignment horizontal="center" vertical="top" wrapText="1"/>
    </xf>
    <xf numFmtId="0" fontId="7" fillId="0" borderId="46" xfId="0" applyFont="1" applyFill="1" applyBorder="1" applyAlignment="1">
      <alignment horizontal="center" vertical="center"/>
    </xf>
    <xf numFmtId="31" fontId="7" fillId="0" borderId="46" xfId="0" applyNumberFormat="1" applyFont="1" applyFill="1" applyBorder="1" applyAlignment="1">
      <alignment horizontal="center" vertical="center"/>
    </xf>
    <xf numFmtId="0" fontId="45" fillId="0" borderId="65" xfId="0" applyFont="1" applyFill="1" applyBorder="1" applyAlignment="1">
      <alignment horizontal="center" vertical="center" wrapText="1"/>
    </xf>
    <xf numFmtId="0" fontId="7" fillId="0" borderId="42" xfId="0" applyFont="1" applyFill="1" applyBorder="1" applyAlignment="1">
      <alignment horizontal="left" vertical="center" wrapText="1"/>
    </xf>
    <xf numFmtId="0" fontId="7" fillId="0" borderId="46" xfId="0" applyFont="1" applyFill="1" applyBorder="1" applyAlignment="1">
      <alignment horizontal="left" vertical="center" wrapText="1"/>
    </xf>
    <xf numFmtId="0" fontId="7" fillId="0" borderId="66" xfId="0" applyFont="1" applyFill="1" applyBorder="1" applyAlignment="1">
      <alignment horizontal="left" vertical="center" wrapText="1"/>
    </xf>
    <xf numFmtId="0" fontId="7" fillId="0" borderId="67" xfId="0" applyFont="1" applyFill="1" applyBorder="1" applyAlignment="1">
      <alignment horizontal="center" wrapText="1"/>
    </xf>
    <xf numFmtId="0" fontId="7" fillId="0" borderId="59" xfId="0" applyFont="1" applyFill="1" applyBorder="1" applyAlignment="1">
      <alignment horizontal="center" wrapText="1"/>
    </xf>
    <xf numFmtId="0" fontId="7" fillId="0" borderId="68" xfId="0" applyFont="1" applyFill="1" applyBorder="1" applyAlignment="1">
      <alignment horizontal="center" wrapText="1"/>
    </xf>
    <xf numFmtId="0" fontId="7" fillId="0" borderId="14" xfId="0" applyFont="1" applyFill="1" applyBorder="1" applyAlignment="1">
      <alignment horizontal="left" vertical="top" wrapText="1"/>
    </xf>
    <xf numFmtId="0" fontId="7" fillId="0" borderId="60" xfId="0" applyFont="1" applyFill="1" applyBorder="1" applyAlignment="1">
      <alignment horizontal="left" vertical="top" wrapText="1"/>
    </xf>
    <xf numFmtId="0" fontId="7" fillId="0" borderId="69" xfId="0" applyFont="1" applyFill="1" applyBorder="1" applyAlignment="1">
      <alignment horizontal="left" vertical="top" wrapText="1"/>
    </xf>
    <xf numFmtId="0" fontId="7" fillId="0" borderId="40"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7" fillId="0" borderId="72" xfId="0" applyFont="1" applyFill="1" applyBorder="1" applyAlignment="1">
      <alignment horizontal="center" vertical="center" wrapText="1"/>
    </xf>
    <xf numFmtId="0" fontId="7" fillId="0" borderId="73"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76" xfId="0" applyFont="1" applyFill="1" applyBorder="1" applyAlignment="1">
      <alignment horizontal="center" vertical="center"/>
    </xf>
    <xf numFmtId="0" fontId="9" fillId="0" borderId="77" xfId="0" applyFont="1" applyFill="1" applyBorder="1" applyAlignment="1">
      <alignment horizontal="center" vertical="center"/>
    </xf>
    <xf numFmtId="0" fontId="0" fillId="0" borderId="61" xfId="0" applyFont="1" applyFill="1" applyBorder="1" applyAlignment="1">
      <alignment/>
    </xf>
    <xf numFmtId="0" fontId="0" fillId="0" borderId="62" xfId="0" applyFont="1" applyFill="1" applyBorder="1" applyAlignment="1">
      <alignment/>
    </xf>
    <xf numFmtId="0" fontId="7" fillId="0" borderId="78" xfId="0" applyFont="1" applyFill="1" applyBorder="1" applyAlignment="1">
      <alignment horizontal="center" vertical="center" wrapText="1"/>
    </xf>
    <xf numFmtId="0" fontId="45" fillId="0" borderId="79" xfId="0" applyFont="1" applyFill="1" applyBorder="1" applyAlignment="1">
      <alignment horizontal="center" vertical="center" wrapText="1"/>
    </xf>
    <xf numFmtId="0" fontId="45" fillId="0" borderId="59" xfId="0" applyFont="1" applyFill="1" applyBorder="1" applyAlignment="1">
      <alignment horizontal="center" vertical="center" wrapText="1"/>
    </xf>
    <xf numFmtId="0" fontId="45" fillId="0" borderId="80" xfId="0" applyFont="1" applyFill="1" applyBorder="1" applyAlignment="1">
      <alignment horizontal="center" vertical="center" wrapText="1"/>
    </xf>
    <xf numFmtId="9" fontId="45" fillId="0" borderId="56" xfId="0" applyNumberFormat="1" applyFont="1" applyFill="1" applyBorder="1" applyAlignment="1">
      <alignment horizontal="center" vertical="center" wrapText="1"/>
    </xf>
    <xf numFmtId="193" fontId="45" fillId="0" borderId="56" xfId="0" applyNumberFormat="1" applyFont="1" applyFill="1" applyBorder="1" applyAlignment="1">
      <alignment horizontal="center" vertical="center" wrapText="1"/>
    </xf>
    <xf numFmtId="193" fontId="45" fillId="0" borderId="31" xfId="0" applyNumberFormat="1" applyFont="1" applyFill="1" applyBorder="1" applyAlignment="1">
      <alignment horizontal="center" vertical="center" wrapText="1"/>
    </xf>
    <xf numFmtId="0" fontId="46" fillId="0" borderId="81" xfId="0" applyFont="1" applyFill="1" applyBorder="1" applyAlignment="1">
      <alignment horizontal="center" vertical="center" wrapText="1"/>
    </xf>
    <xf numFmtId="0" fontId="46" fillId="0" borderId="82" xfId="0" applyFont="1" applyFill="1" applyBorder="1" applyAlignment="1">
      <alignment horizontal="center" vertical="center" wrapText="1"/>
    </xf>
    <xf numFmtId="0" fontId="7" fillId="0" borderId="40" xfId="0" applyFont="1" applyFill="1" applyBorder="1" applyAlignment="1">
      <alignment horizontal="center" vertical="center"/>
    </xf>
    <xf numFmtId="0" fontId="7" fillId="0" borderId="70" xfId="0" applyFont="1" applyFill="1" applyBorder="1" applyAlignment="1">
      <alignment horizontal="center" vertical="center"/>
    </xf>
    <xf numFmtId="0" fontId="7" fillId="0" borderId="71"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7" xfId="0" applyFont="1" applyFill="1" applyBorder="1" applyAlignment="1">
      <alignment/>
    </xf>
    <xf numFmtId="0" fontId="7" fillId="0" borderId="27" xfId="0" applyFont="1" applyFill="1" applyBorder="1" applyAlignment="1">
      <alignment horizontal="center" vertical="center" wrapText="1"/>
    </xf>
    <xf numFmtId="49" fontId="2" fillId="0" borderId="27" xfId="0" applyNumberFormat="1" applyFont="1" applyFill="1" applyBorder="1" applyAlignment="1">
      <alignment horizontal="left" vertical="center" wrapText="1"/>
    </xf>
    <xf numFmtId="9" fontId="0" fillId="0" borderId="27" xfId="33" applyFont="1" applyFill="1" applyBorder="1" applyAlignment="1">
      <alignment horizontal="center" vertical="center" wrapText="1"/>
      <protection/>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7" fillId="0" borderId="11" xfId="0" applyFont="1" applyFill="1" applyBorder="1" applyAlignment="1">
      <alignment horizontal="center" vertical="center" wrapText="1"/>
    </xf>
    <xf numFmtId="49" fontId="2" fillId="0" borderId="11" xfId="0" applyNumberFormat="1" applyFont="1" applyFill="1" applyBorder="1" applyAlignment="1">
      <alignment horizontal="left" vertical="center" wrapText="1"/>
    </xf>
    <xf numFmtId="9" fontId="0" fillId="0" borderId="11" xfId="33" applyFont="1" applyFill="1" applyBorder="1" applyAlignment="1">
      <alignment horizontal="center" vertical="center" wrapText="1"/>
      <protection/>
    </xf>
    <xf numFmtId="0" fontId="0" fillId="0" borderId="17" xfId="0"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7" fillId="0" borderId="11" xfId="0" applyFont="1" applyFill="1" applyBorder="1" applyAlignment="1">
      <alignment horizontal="left" vertical="center" wrapText="1"/>
    </xf>
    <xf numFmtId="9" fontId="0" fillId="0" borderId="55" xfId="33" applyFont="1" applyFill="1" applyBorder="1" applyAlignment="1">
      <alignment horizontal="center" vertical="center" wrapText="1"/>
      <protection/>
    </xf>
    <xf numFmtId="0" fontId="0" fillId="0" borderId="55"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36" fillId="0" borderId="83" xfId="0" applyFont="1" applyFill="1" applyBorder="1" applyAlignment="1">
      <alignment horizontal="left" vertical="center" wrapText="1"/>
    </xf>
    <xf numFmtId="0" fontId="7" fillId="0" borderId="84" xfId="0" applyFont="1" applyFill="1" applyBorder="1" applyAlignment="1">
      <alignment horizontal="left" vertical="center" wrapText="1"/>
    </xf>
    <xf numFmtId="0" fontId="7" fillId="0" borderId="8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86" xfId="0" applyFont="1" applyFill="1" applyBorder="1" applyAlignment="1">
      <alignment horizontal="left" vertical="center" wrapText="1"/>
    </xf>
    <xf numFmtId="0" fontId="7" fillId="0" borderId="87"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7" fillId="0" borderId="88" xfId="0" applyFont="1" applyFill="1" applyBorder="1" applyAlignment="1">
      <alignment horizontal="left" vertical="center" wrapText="1"/>
    </xf>
    <xf numFmtId="0" fontId="7" fillId="0" borderId="18" xfId="0" applyFont="1" applyFill="1" applyBorder="1" applyAlignment="1">
      <alignment horizontal="center" vertical="center" wrapText="1"/>
    </xf>
    <xf numFmtId="0" fontId="7" fillId="0" borderId="89" xfId="0" applyFont="1" applyFill="1" applyBorder="1" applyAlignment="1">
      <alignment horizontal="center" vertical="center" wrapText="1"/>
    </xf>
    <xf numFmtId="49" fontId="2" fillId="0" borderId="89" xfId="0" applyNumberFormat="1" applyFont="1" applyFill="1" applyBorder="1" applyAlignment="1">
      <alignment horizontal="left" vertical="center" wrapText="1"/>
    </xf>
    <xf numFmtId="9" fontId="0" fillId="0" borderId="89" xfId="33" applyFont="1" applyFill="1" applyBorder="1" applyAlignment="1">
      <alignment horizontal="center" vertical="center" wrapText="1"/>
      <protection/>
    </xf>
    <xf numFmtId="0" fontId="0" fillId="0" borderId="89"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2" fillId="0" borderId="11" xfId="0" applyFont="1" applyFill="1" applyBorder="1" applyAlignment="1">
      <alignment horizontal="left" vertical="center" wrapText="1"/>
    </xf>
    <xf numFmtId="9" fontId="1" fillId="0" borderId="56" xfId="33" applyFont="1" applyFill="1" applyBorder="1" applyAlignment="1">
      <alignment horizontal="center" vertical="center" wrapText="1"/>
      <protection/>
    </xf>
    <xf numFmtId="0" fontId="1" fillId="0" borderId="56"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36" fillId="0" borderId="85" xfId="0" applyFont="1" applyFill="1" applyBorder="1" applyAlignment="1">
      <alignment horizontal="left" vertical="center" wrapText="1"/>
    </xf>
    <xf numFmtId="0" fontId="7" fillId="0" borderId="56"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49" fillId="0" borderId="56" xfId="0" applyFont="1" applyFill="1" applyBorder="1" applyAlignment="1">
      <alignment horizontal="left" vertical="center" wrapText="1"/>
    </xf>
    <xf numFmtId="0" fontId="7" fillId="0" borderId="91" xfId="0" applyFont="1" applyFill="1" applyBorder="1" applyAlignment="1">
      <alignment horizontal="center" vertical="center" wrapText="1"/>
    </xf>
    <xf numFmtId="0" fontId="7" fillId="0" borderId="92"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86"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7" fillId="0" borderId="55" xfId="0" applyFont="1" applyFill="1" applyBorder="1" applyAlignment="1">
      <alignment horizontal="center" vertical="center" wrapText="1"/>
    </xf>
    <xf numFmtId="0" fontId="2" fillId="0" borderId="55" xfId="0" applyFont="1" applyFill="1" applyBorder="1" applyAlignment="1">
      <alignment horizontal="left" vertical="center" wrapText="1"/>
    </xf>
    <xf numFmtId="0" fontId="45" fillId="0" borderId="18" xfId="0" applyFont="1" applyFill="1" applyBorder="1" applyAlignment="1">
      <alignment horizontal="center" vertical="center" wrapText="1"/>
    </xf>
    <xf numFmtId="0" fontId="45" fillId="0" borderId="72" xfId="0" applyFont="1" applyFill="1" applyBorder="1" applyAlignment="1">
      <alignment horizontal="center" vertical="center" wrapText="1"/>
    </xf>
    <xf numFmtId="0" fontId="45" fillId="0" borderId="73" xfId="0" applyFont="1" applyFill="1" applyBorder="1" applyAlignment="1">
      <alignment horizontal="center" vertical="center" wrapText="1"/>
    </xf>
    <xf numFmtId="0" fontId="0" fillId="0" borderId="74" xfId="0" applyFill="1" applyBorder="1" applyAlignment="1">
      <alignment/>
    </xf>
    <xf numFmtId="0" fontId="9" fillId="0" borderId="76"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45" fillId="0" borderId="29" xfId="0" applyFont="1" applyFill="1" applyBorder="1" applyAlignment="1">
      <alignment horizontal="center" vertical="center" wrapText="1"/>
    </xf>
    <xf numFmtId="0" fontId="36" fillId="0" borderId="93" xfId="0" applyFont="1" applyFill="1" applyBorder="1" applyAlignment="1">
      <alignment horizontal="left" vertical="center" wrapText="1"/>
    </xf>
    <xf numFmtId="0" fontId="7" fillId="0" borderId="94" xfId="0" applyFont="1" applyFill="1" applyBorder="1" applyAlignment="1">
      <alignment horizontal="left" vertical="center" wrapText="1"/>
    </xf>
    <xf numFmtId="0" fontId="7" fillId="0" borderId="92"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7" fillId="0" borderId="63" xfId="0" applyFont="1" applyFill="1" applyBorder="1" applyAlignment="1">
      <alignment horizontal="center" vertical="center" wrapText="1"/>
    </xf>
    <xf numFmtId="0" fontId="7" fillId="0" borderId="88" xfId="0" applyFont="1" applyFill="1" applyBorder="1" applyAlignment="1">
      <alignment horizontal="center" vertical="center" wrapText="1"/>
    </xf>
    <xf numFmtId="0" fontId="7" fillId="0" borderId="95"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95" xfId="0" applyFont="1" applyFill="1" applyBorder="1" applyAlignment="1">
      <alignment horizontal="center" vertical="center"/>
    </xf>
    <xf numFmtId="0" fontId="7" fillId="0" borderId="9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1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95" xfId="0" applyFont="1" applyFill="1" applyBorder="1" applyAlignment="1">
      <alignment horizontal="left" vertical="center" wrapText="1"/>
    </xf>
    <xf numFmtId="9" fontId="7" fillId="0" borderId="67" xfId="0" applyNumberFormat="1" applyFont="1" applyFill="1" applyBorder="1" applyAlignment="1">
      <alignment horizontal="center" vertical="center" wrapText="1"/>
    </xf>
    <xf numFmtId="9" fontId="7" fillId="0" borderId="80" xfId="0" applyNumberFormat="1" applyFont="1" applyFill="1" applyBorder="1" applyAlignment="1">
      <alignment horizontal="center" vertical="center" wrapText="1"/>
    </xf>
    <xf numFmtId="9" fontId="7" fillId="0" borderId="91" xfId="0" applyNumberFormat="1" applyFont="1" applyFill="1" applyBorder="1" applyAlignment="1">
      <alignment horizontal="center" vertical="center" wrapText="1"/>
    </xf>
    <xf numFmtId="0" fontId="0" fillId="0" borderId="11" xfId="0" applyFont="1" applyFill="1" applyBorder="1" applyAlignment="1">
      <alignment/>
    </xf>
    <xf numFmtId="0" fontId="0" fillId="0" borderId="95" xfId="0" applyFont="1" applyFill="1" applyBorder="1" applyAlignment="1">
      <alignment horizontal="center" vertical="center" wrapText="1"/>
    </xf>
    <xf numFmtId="0" fontId="7" fillId="0" borderId="57" xfId="0" applyFont="1" applyFill="1" applyBorder="1" applyAlignment="1">
      <alignment horizontal="center" vertical="center" wrapText="1"/>
    </xf>
    <xf numFmtId="9" fontId="7" fillId="0" borderId="14" xfId="0" applyNumberFormat="1" applyFont="1" applyFill="1" applyBorder="1" applyAlignment="1">
      <alignment horizontal="center" vertical="center" wrapText="1"/>
    </xf>
    <xf numFmtId="0" fontId="46" fillId="0" borderId="96" xfId="0" applyFont="1" applyFill="1" applyBorder="1" applyAlignment="1">
      <alignment horizontal="center" vertical="center" wrapText="1"/>
    </xf>
    <xf numFmtId="0" fontId="46" fillId="0" borderId="27" xfId="0" applyFont="1" applyFill="1" applyBorder="1" applyAlignment="1">
      <alignment horizontal="center" vertical="center" wrapText="1"/>
    </xf>
    <xf numFmtId="0" fontId="7" fillId="0" borderId="27" xfId="0" applyFont="1" applyFill="1" applyBorder="1" applyAlignment="1">
      <alignment vertical="center" wrapText="1"/>
    </xf>
    <xf numFmtId="0" fontId="7" fillId="0" borderId="28" xfId="0" applyFont="1" applyFill="1" applyBorder="1" applyAlignment="1">
      <alignment vertical="center" wrapText="1"/>
    </xf>
    <xf numFmtId="0" fontId="9" fillId="0" borderId="97" xfId="0" applyFont="1" applyFill="1" applyBorder="1" applyAlignment="1">
      <alignment horizontal="center" vertical="center" wrapText="1"/>
    </xf>
    <xf numFmtId="0" fontId="9" fillId="0" borderId="98" xfId="0" applyFont="1" applyFill="1" applyBorder="1" applyAlignment="1">
      <alignment horizontal="center" vertical="center" wrapText="1"/>
    </xf>
    <xf numFmtId="0" fontId="9" fillId="0" borderId="99" xfId="0" applyFont="1" applyFill="1" applyBorder="1" applyAlignment="1">
      <alignment horizontal="center" vertical="center" wrapText="1"/>
    </xf>
    <xf numFmtId="0" fontId="9" fillId="0" borderId="100" xfId="0" applyFont="1" applyFill="1" applyBorder="1" applyAlignment="1">
      <alignment horizontal="center" vertical="center" wrapText="1"/>
    </xf>
    <xf numFmtId="0" fontId="48" fillId="0" borderId="101" xfId="0" applyFont="1" applyFill="1" applyBorder="1" applyAlignment="1">
      <alignment horizontal="center" vertical="center" wrapText="1"/>
    </xf>
    <xf numFmtId="0" fontId="48" fillId="0" borderId="18" xfId="0" applyFont="1" applyFill="1" applyBorder="1" applyAlignment="1">
      <alignment horizontal="center" vertical="center" wrapText="1"/>
    </xf>
    <xf numFmtId="0" fontId="48" fillId="0" borderId="95"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8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67"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7" fillId="0" borderId="80" xfId="0" applyFont="1" applyFill="1" applyBorder="1" applyAlignment="1">
      <alignment horizontal="center" vertical="center" wrapText="1"/>
    </xf>
    <xf numFmtId="0" fontId="7" fillId="0" borderId="18" xfId="0" applyFont="1" applyFill="1" applyBorder="1" applyAlignment="1">
      <alignment horizontal="center" vertical="center"/>
    </xf>
    <xf numFmtId="0" fontId="7" fillId="0" borderId="16" xfId="0" applyFont="1" applyFill="1" applyBorder="1" applyAlignment="1">
      <alignment horizontal="center" vertical="center"/>
    </xf>
    <xf numFmtId="10" fontId="7" fillId="0" borderId="14" xfId="0" applyNumberFormat="1" applyFont="1" applyFill="1" applyBorder="1" applyAlignment="1">
      <alignment horizontal="center" vertical="center" wrapText="1"/>
    </xf>
    <xf numFmtId="0" fontId="46" fillId="0" borderId="102" xfId="0" applyFont="1" applyFill="1" applyBorder="1" applyAlignment="1">
      <alignment horizontal="center" vertical="center" wrapText="1"/>
    </xf>
    <xf numFmtId="0" fontId="46" fillId="0" borderId="60" xfId="0" applyFont="1" applyFill="1" applyBorder="1" applyAlignment="1">
      <alignment horizontal="center" vertical="center" wrapText="1"/>
    </xf>
    <xf numFmtId="0" fontId="46" fillId="0" borderId="58"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45" fillId="0" borderId="14" xfId="0" applyFont="1" applyFill="1" applyBorder="1" applyAlignment="1">
      <alignment horizontal="center" vertical="center" wrapText="1"/>
    </xf>
    <xf numFmtId="0" fontId="45" fillId="0" borderId="60" xfId="0" applyFont="1" applyFill="1" applyBorder="1" applyAlignment="1">
      <alignment horizontal="center" vertical="center" wrapText="1"/>
    </xf>
    <xf numFmtId="0" fontId="45" fillId="0" borderId="58" xfId="0" applyFont="1" applyFill="1" applyBorder="1" applyAlignment="1">
      <alignment horizontal="center" vertical="center" wrapText="1"/>
    </xf>
    <xf numFmtId="0" fontId="46" fillId="0" borderId="11" xfId="0" applyFont="1" applyFill="1" applyBorder="1" applyAlignment="1">
      <alignment horizontal="center" vertical="center" wrapText="1"/>
    </xf>
    <xf numFmtId="9" fontId="7" fillId="0" borderId="11" xfId="0" applyNumberFormat="1" applyFont="1" applyFill="1" applyBorder="1" applyAlignment="1">
      <alignment horizontal="center" vertical="center" wrapText="1"/>
    </xf>
    <xf numFmtId="0" fontId="36" fillId="0" borderId="11" xfId="0" applyFont="1" applyFill="1" applyBorder="1" applyAlignment="1">
      <alignment horizontal="center" vertical="center" wrapText="1"/>
    </xf>
    <xf numFmtId="9" fontId="7" fillId="0" borderId="58" xfId="0" applyNumberFormat="1" applyFont="1" applyFill="1" applyBorder="1" applyAlignment="1">
      <alignment horizontal="center" vertical="center" wrapText="1"/>
    </xf>
    <xf numFmtId="9" fontId="7" fillId="0" borderId="69" xfId="0" applyNumberFormat="1" applyFont="1" applyFill="1" applyBorder="1" applyAlignment="1">
      <alignment horizontal="center" vertical="center" wrapText="1"/>
    </xf>
    <xf numFmtId="0" fontId="45" fillId="0" borderId="11" xfId="0" applyFont="1" applyFill="1" applyBorder="1" applyAlignment="1">
      <alignment horizontal="center" vertical="center" wrapText="1"/>
    </xf>
    <xf numFmtId="0" fontId="7" fillId="0" borderId="11"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36" fillId="0" borderId="60" xfId="0" applyFont="1" applyFill="1" applyBorder="1" applyAlignment="1">
      <alignment horizontal="center" vertical="center" wrapText="1"/>
    </xf>
    <xf numFmtId="0" fontId="36" fillId="0" borderId="69" xfId="0" applyFont="1" applyFill="1" applyBorder="1" applyAlignment="1">
      <alignment horizontal="center" vertical="center" wrapText="1"/>
    </xf>
    <xf numFmtId="0" fontId="0" fillId="0" borderId="14" xfId="0"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45" fillId="0" borderId="102" xfId="0" applyFont="1" applyFill="1" applyBorder="1" applyAlignment="1">
      <alignment horizontal="center" vertical="center" wrapText="1"/>
    </xf>
    <xf numFmtId="0" fontId="45" fillId="0" borderId="103" xfId="0" applyFont="1" applyFill="1" applyBorder="1" applyAlignment="1">
      <alignment horizontal="center" vertical="center" wrapText="1"/>
    </xf>
    <xf numFmtId="0" fontId="45" fillId="0" borderId="104" xfId="0" applyFont="1" applyFill="1" applyBorder="1" applyAlignment="1">
      <alignment horizontal="center" vertical="center" wrapText="1"/>
    </xf>
    <xf numFmtId="0" fontId="45" fillId="0" borderId="105" xfId="0" applyFont="1" applyFill="1" applyBorder="1" applyAlignment="1">
      <alignment horizontal="center" vertical="center" wrapText="1"/>
    </xf>
    <xf numFmtId="0" fontId="44" fillId="0" borderId="43" xfId="0" applyFont="1" applyFill="1" applyBorder="1" applyAlignment="1">
      <alignment horizontal="center" vertical="center" wrapText="1"/>
    </xf>
    <xf numFmtId="0" fontId="45" fillId="0" borderId="101"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45" fillId="0" borderId="106" xfId="0" applyFont="1" applyFill="1" applyBorder="1" applyAlignment="1">
      <alignment horizontal="center" vertical="center" wrapText="1"/>
    </xf>
    <xf numFmtId="0" fontId="45" fillId="0" borderId="94" xfId="0" applyFont="1" applyFill="1" applyBorder="1" applyAlignment="1">
      <alignment horizontal="center" vertical="center" wrapText="1"/>
    </xf>
    <xf numFmtId="0" fontId="45" fillId="0" borderId="92" xfId="0" applyFont="1" applyFill="1" applyBorder="1" applyAlignment="1">
      <alignment horizontal="center" vertical="center" wrapText="1"/>
    </xf>
    <xf numFmtId="0" fontId="45" fillId="0" borderId="107" xfId="0" applyFont="1" applyFill="1" applyBorder="1" applyAlignment="1">
      <alignment horizontal="center" vertical="center" wrapText="1"/>
    </xf>
    <xf numFmtId="0" fontId="45" fillId="0" borderId="91" xfId="0" applyFont="1" applyFill="1" applyBorder="1" applyAlignment="1">
      <alignment horizontal="center" vertical="center" wrapText="1"/>
    </xf>
    <xf numFmtId="0" fontId="45" fillId="0" borderId="67" xfId="0" applyFont="1" applyFill="1" applyBorder="1" applyAlignment="1">
      <alignment horizontal="center" vertical="center" wrapText="1"/>
    </xf>
    <xf numFmtId="0" fontId="0" fillId="0" borderId="58" xfId="0" applyFont="1" applyFill="1" applyBorder="1" applyAlignment="1">
      <alignment horizontal="left" vertical="center" wrapText="1"/>
    </xf>
    <xf numFmtId="0" fontId="45" fillId="0" borderId="108" xfId="0" applyFont="1" applyFill="1" applyBorder="1" applyAlignment="1">
      <alignment horizontal="center" vertical="center" wrapText="1"/>
    </xf>
    <xf numFmtId="0" fontId="45" fillId="0" borderId="78" xfId="0" applyFont="1" applyFill="1" applyBorder="1" applyAlignment="1">
      <alignment horizontal="center" vertical="center" wrapText="1"/>
    </xf>
    <xf numFmtId="9" fontId="0" fillId="0" borderId="18" xfId="0" applyNumberFormat="1" applyFont="1" applyFill="1" applyBorder="1" applyAlignment="1">
      <alignment horizontal="center" vertical="center" wrapText="1"/>
    </xf>
    <xf numFmtId="193" fontId="0" fillId="0" borderId="18" xfId="0" applyNumberFormat="1" applyFont="1" applyFill="1" applyBorder="1" applyAlignment="1">
      <alignment horizontal="center" vertical="center" wrapText="1"/>
    </xf>
    <xf numFmtId="193" fontId="0" fillId="0" borderId="16" xfId="0" applyNumberFormat="1" applyFont="1" applyFill="1" applyBorder="1" applyAlignment="1">
      <alignment horizontal="center" vertical="center" wrapText="1"/>
    </xf>
    <xf numFmtId="0" fontId="36" fillId="0" borderId="40" xfId="0" applyFont="1" applyFill="1" applyBorder="1" applyAlignment="1">
      <alignment horizontal="center" vertical="center"/>
    </xf>
    <xf numFmtId="0" fontId="7" fillId="0" borderId="27" xfId="0" applyFont="1" applyFill="1" applyBorder="1" applyAlignment="1">
      <alignment horizontal="left" vertical="center" wrapText="1"/>
    </xf>
    <xf numFmtId="9" fontId="0" fillId="0" borderId="27" xfId="33" applyNumberFormat="1" applyFont="1" applyFill="1" applyBorder="1" applyAlignment="1">
      <alignment horizontal="center" vertical="center" wrapText="1"/>
      <protection/>
    </xf>
    <xf numFmtId="9" fontId="0" fillId="0" borderId="11" xfId="33" applyNumberFormat="1" applyFont="1" applyFill="1" applyBorder="1" applyAlignment="1">
      <alignment horizontal="center" vertical="center" wrapText="1"/>
      <protection/>
    </xf>
    <xf numFmtId="49" fontId="2" fillId="0" borderId="11" xfId="0" applyNumberFormat="1" applyFont="1" applyFill="1" applyBorder="1" applyAlignment="1">
      <alignment horizontal="center" vertical="center" wrapText="1"/>
    </xf>
    <xf numFmtId="0" fontId="0" fillId="0" borderId="17" xfId="0" applyFont="1" applyFill="1" applyBorder="1" applyAlignment="1">
      <alignment horizontal="center" vertical="center"/>
    </xf>
    <xf numFmtId="0" fontId="7" fillId="0" borderId="18" xfId="0" applyFont="1" applyFill="1" applyBorder="1" applyAlignment="1">
      <alignment horizontal="left" vertical="center" wrapText="1"/>
    </xf>
    <xf numFmtId="49" fontId="2" fillId="0" borderId="18" xfId="0" applyNumberFormat="1" applyFont="1" applyFill="1" applyBorder="1" applyAlignment="1">
      <alignment horizontal="left" vertical="center" wrapText="1"/>
    </xf>
    <xf numFmtId="9" fontId="0" fillId="0" borderId="18" xfId="33" applyNumberFormat="1" applyFont="1" applyFill="1" applyBorder="1" applyAlignment="1">
      <alignment horizontal="center" vertical="center" wrapText="1"/>
      <protection/>
    </xf>
    <xf numFmtId="9" fontId="0" fillId="0" borderId="18" xfId="33" applyFont="1" applyFill="1" applyBorder="1" applyAlignment="1">
      <alignment horizontal="center" vertical="center" wrapText="1"/>
      <protection/>
    </xf>
    <xf numFmtId="9" fontId="0" fillId="0" borderId="56" xfId="33" applyNumberFormat="1" applyFont="1" applyFill="1" applyBorder="1" applyAlignment="1">
      <alignment horizontal="center" vertical="center" wrapText="1"/>
      <protection/>
    </xf>
    <xf numFmtId="9" fontId="0" fillId="0" borderId="56" xfId="33" applyFont="1" applyFill="1" applyBorder="1" applyAlignment="1">
      <alignment horizontal="center" vertical="center" wrapText="1"/>
      <protection/>
    </xf>
    <xf numFmtId="0" fontId="0" fillId="0" borderId="56"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2" fillId="0" borderId="56" xfId="0" applyFont="1" applyFill="1" applyBorder="1" applyAlignment="1">
      <alignment horizontal="left" vertical="center" wrapText="1"/>
    </xf>
    <xf numFmtId="0" fontId="7" fillId="0" borderId="103" xfId="0" applyFont="1" applyFill="1" applyBorder="1" applyAlignment="1">
      <alignment horizontal="center" vertical="center"/>
    </xf>
    <xf numFmtId="0" fontId="7" fillId="0" borderId="55" xfId="0" applyFont="1" applyFill="1" applyBorder="1" applyAlignment="1">
      <alignment horizontal="center" vertical="center"/>
    </xf>
    <xf numFmtId="0" fontId="9" fillId="0" borderId="109" xfId="0" applyFont="1" applyFill="1" applyBorder="1" applyAlignment="1">
      <alignment horizontal="center" vertical="center" wrapText="1"/>
    </xf>
    <xf numFmtId="9" fontId="7" fillId="0" borderId="60" xfId="0" applyNumberFormat="1" applyFont="1" applyFill="1" applyBorder="1" applyAlignment="1">
      <alignment horizontal="center" vertical="center" wrapText="1"/>
    </xf>
    <xf numFmtId="9" fontId="45" fillId="0" borderId="18" xfId="0" applyNumberFormat="1" applyFont="1" applyFill="1" applyBorder="1" applyAlignment="1">
      <alignment horizontal="center" vertical="center" wrapText="1"/>
    </xf>
    <xf numFmtId="194" fontId="45" fillId="0" borderId="18" xfId="0" applyNumberFormat="1" applyFont="1" applyFill="1" applyBorder="1" applyAlignment="1">
      <alignment horizontal="center" vertical="center" wrapText="1"/>
    </xf>
    <xf numFmtId="194" fontId="45" fillId="0" borderId="16" xfId="0" applyNumberFormat="1" applyFont="1" applyFill="1" applyBorder="1" applyAlignment="1">
      <alignment horizontal="center" vertical="center" wrapText="1"/>
    </xf>
    <xf numFmtId="0" fontId="7" fillId="0" borderId="56" xfId="0" applyFont="1" applyFill="1" applyBorder="1" applyAlignment="1">
      <alignment horizontal="left" vertical="center" wrapText="1"/>
    </xf>
    <xf numFmtId="49" fontId="2" fillId="0" borderId="56" xfId="0" applyNumberFormat="1"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60"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14" fillId="0" borderId="0" xfId="0" applyFont="1" applyFill="1" applyBorder="1" applyAlignment="1">
      <alignment horizontal="left" vertical="center"/>
    </xf>
    <xf numFmtId="0" fontId="5" fillId="0" borderId="36" xfId="0" applyFont="1" applyFill="1" applyBorder="1" applyAlignment="1">
      <alignment horizontal="center" vertical="center"/>
    </xf>
    <xf numFmtId="0" fontId="5" fillId="0" borderId="54"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6" xfId="0" applyFont="1" applyFill="1" applyBorder="1" applyAlignment="1">
      <alignment horizontal="center" vertical="center"/>
    </xf>
    <xf numFmtId="0" fontId="5" fillId="0" borderId="19" xfId="0" applyFont="1" applyFill="1" applyBorder="1" applyAlignment="1">
      <alignment horizontal="center" vertical="center" wrapText="1"/>
    </xf>
    <xf numFmtId="0" fontId="0" fillId="0" borderId="17" xfId="0" applyFill="1" applyBorder="1" applyAlignment="1">
      <alignment horizontal="center" vertical="center"/>
    </xf>
    <xf numFmtId="0" fontId="0" fillId="0" borderId="30" xfId="0" applyFill="1" applyBorder="1" applyAlignment="1">
      <alignment horizontal="center" vertical="center"/>
    </xf>
    <xf numFmtId="0" fontId="7" fillId="0" borderId="26" xfId="0" applyNumberFormat="1" applyFont="1" applyFill="1" applyBorder="1" applyAlignment="1" applyProtection="1">
      <alignment horizontal="left" vertical="center"/>
      <protection/>
    </xf>
    <xf numFmtId="0" fontId="0" fillId="0" borderId="0" xfId="0" applyFill="1" applyBorder="1" applyAlignment="1">
      <alignment/>
    </xf>
    <xf numFmtId="0" fontId="7" fillId="0" borderId="33" xfId="0" applyNumberFormat="1" applyFont="1" applyFill="1" applyBorder="1" applyAlignment="1" applyProtection="1">
      <alignment horizontal="left" vertical="center"/>
      <protection/>
    </xf>
    <xf numFmtId="0" fontId="7" fillId="0" borderId="40" xfId="0" applyNumberFormat="1" applyFont="1" applyFill="1" applyBorder="1" applyAlignment="1" applyProtection="1">
      <alignment vertical="center"/>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04-分类改革-预算表 2"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53</xdr:row>
      <xdr:rowOff>57150</xdr:rowOff>
    </xdr:from>
    <xdr:to>
      <xdr:col>17</xdr:col>
      <xdr:colOff>381000</xdr:colOff>
      <xdr:row>57</xdr:row>
      <xdr:rowOff>238125</xdr:rowOff>
    </xdr:to>
    <xdr:sp>
      <xdr:nvSpPr>
        <xdr:cNvPr id="1" name="Line 1"/>
        <xdr:cNvSpPr>
          <a:spLocks/>
        </xdr:cNvSpPr>
      </xdr:nvSpPr>
      <xdr:spPr>
        <a:xfrm>
          <a:off x="704850" y="20726400"/>
          <a:ext cx="6124575" cy="1247775"/>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57150</xdr:colOff>
      <xdr:row>58</xdr:row>
      <xdr:rowOff>66675</xdr:rowOff>
    </xdr:from>
    <xdr:to>
      <xdr:col>17</xdr:col>
      <xdr:colOff>390525</xdr:colOff>
      <xdr:row>59</xdr:row>
      <xdr:rowOff>304800</xdr:rowOff>
    </xdr:to>
    <xdr:sp>
      <xdr:nvSpPr>
        <xdr:cNvPr id="2" name="Line 2"/>
        <xdr:cNvSpPr>
          <a:spLocks/>
        </xdr:cNvSpPr>
      </xdr:nvSpPr>
      <xdr:spPr>
        <a:xfrm>
          <a:off x="714375" y="22069425"/>
          <a:ext cx="6124575" cy="158115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60</xdr:row>
      <xdr:rowOff>38100</xdr:rowOff>
    </xdr:from>
    <xdr:to>
      <xdr:col>17</xdr:col>
      <xdr:colOff>381000</xdr:colOff>
      <xdr:row>63</xdr:row>
      <xdr:rowOff>323850</xdr:rowOff>
    </xdr:to>
    <xdr:sp>
      <xdr:nvSpPr>
        <xdr:cNvPr id="3" name="Line 3"/>
        <xdr:cNvSpPr>
          <a:spLocks/>
        </xdr:cNvSpPr>
      </xdr:nvSpPr>
      <xdr:spPr>
        <a:xfrm>
          <a:off x="695325" y="23726775"/>
          <a:ext cx="6134100" cy="228600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56</xdr:row>
      <xdr:rowOff>57150</xdr:rowOff>
    </xdr:from>
    <xdr:to>
      <xdr:col>17</xdr:col>
      <xdr:colOff>333375</xdr:colOff>
      <xdr:row>60</xdr:row>
      <xdr:rowOff>238125</xdr:rowOff>
    </xdr:to>
    <xdr:sp>
      <xdr:nvSpPr>
        <xdr:cNvPr id="1" name="Line 1"/>
        <xdr:cNvSpPr>
          <a:spLocks/>
        </xdr:cNvSpPr>
      </xdr:nvSpPr>
      <xdr:spPr>
        <a:xfrm>
          <a:off x="723900" y="19450050"/>
          <a:ext cx="6115050" cy="1247775"/>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57150</xdr:colOff>
      <xdr:row>61</xdr:row>
      <xdr:rowOff>38100</xdr:rowOff>
    </xdr:from>
    <xdr:to>
      <xdr:col>17</xdr:col>
      <xdr:colOff>342900</xdr:colOff>
      <xdr:row>62</xdr:row>
      <xdr:rowOff>304800</xdr:rowOff>
    </xdr:to>
    <xdr:sp>
      <xdr:nvSpPr>
        <xdr:cNvPr id="2" name="Line 2"/>
        <xdr:cNvSpPr>
          <a:spLocks/>
        </xdr:cNvSpPr>
      </xdr:nvSpPr>
      <xdr:spPr>
        <a:xfrm>
          <a:off x="714375" y="20764500"/>
          <a:ext cx="6134100" cy="1609725"/>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63</xdr:row>
      <xdr:rowOff>47625</xdr:rowOff>
    </xdr:from>
    <xdr:to>
      <xdr:col>17</xdr:col>
      <xdr:colOff>333375</xdr:colOff>
      <xdr:row>66</xdr:row>
      <xdr:rowOff>314325</xdr:rowOff>
    </xdr:to>
    <xdr:sp>
      <xdr:nvSpPr>
        <xdr:cNvPr id="3" name="Line 3"/>
        <xdr:cNvSpPr>
          <a:spLocks/>
        </xdr:cNvSpPr>
      </xdr:nvSpPr>
      <xdr:spPr>
        <a:xfrm>
          <a:off x="695325" y="22459950"/>
          <a:ext cx="6143625" cy="226695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57</xdr:row>
      <xdr:rowOff>28575</xdr:rowOff>
    </xdr:from>
    <xdr:to>
      <xdr:col>17</xdr:col>
      <xdr:colOff>266700</xdr:colOff>
      <xdr:row>61</xdr:row>
      <xdr:rowOff>238125</xdr:rowOff>
    </xdr:to>
    <xdr:sp>
      <xdr:nvSpPr>
        <xdr:cNvPr id="1" name="Line 1"/>
        <xdr:cNvSpPr>
          <a:spLocks/>
        </xdr:cNvSpPr>
      </xdr:nvSpPr>
      <xdr:spPr>
        <a:xfrm>
          <a:off x="714375" y="19802475"/>
          <a:ext cx="6086475" cy="127635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62</xdr:row>
      <xdr:rowOff>57150</xdr:rowOff>
    </xdr:from>
    <xdr:to>
      <xdr:col>17</xdr:col>
      <xdr:colOff>266700</xdr:colOff>
      <xdr:row>63</xdr:row>
      <xdr:rowOff>295275</xdr:rowOff>
    </xdr:to>
    <xdr:sp>
      <xdr:nvSpPr>
        <xdr:cNvPr id="2" name="Line 2"/>
        <xdr:cNvSpPr>
          <a:spLocks/>
        </xdr:cNvSpPr>
      </xdr:nvSpPr>
      <xdr:spPr>
        <a:xfrm>
          <a:off x="733425" y="21164550"/>
          <a:ext cx="6067425" cy="158115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47625</xdr:colOff>
      <xdr:row>64</xdr:row>
      <xdr:rowOff>66675</xdr:rowOff>
    </xdr:from>
    <xdr:to>
      <xdr:col>17</xdr:col>
      <xdr:colOff>247650</xdr:colOff>
      <xdr:row>67</xdr:row>
      <xdr:rowOff>314325</xdr:rowOff>
    </xdr:to>
    <xdr:sp>
      <xdr:nvSpPr>
        <xdr:cNvPr id="3" name="Line 3"/>
        <xdr:cNvSpPr>
          <a:spLocks/>
        </xdr:cNvSpPr>
      </xdr:nvSpPr>
      <xdr:spPr>
        <a:xfrm>
          <a:off x="704850" y="22860000"/>
          <a:ext cx="6076950" cy="224790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2"/>
  <sheetViews>
    <sheetView tabSelected="1" zoomScalePageLayoutView="0" workbookViewId="0" topLeftCell="A1">
      <selection activeCell="G15" sqref="G15"/>
    </sheetView>
  </sheetViews>
  <sheetFormatPr defaultColWidth="9.140625" defaultRowHeight="12.75"/>
  <cols>
    <col min="1" max="1" width="36.140625" style="8" customWidth="1"/>
    <col min="2" max="2" width="15.28125" style="8" customWidth="1"/>
    <col min="3" max="3" width="30.28125" style="8" customWidth="1"/>
    <col min="4" max="4" width="15.00390625" style="8" customWidth="1"/>
    <col min="5" max="16384" width="9.140625" style="8" customWidth="1"/>
  </cols>
  <sheetData>
    <row r="1" ht="21.75" customHeight="1">
      <c r="A1" s="36" t="s">
        <v>27</v>
      </c>
    </row>
    <row r="2" spans="1:4" ht="27">
      <c r="A2" s="201" t="s">
        <v>207</v>
      </c>
      <c r="B2" s="202"/>
      <c r="C2" s="202"/>
      <c r="D2" s="202"/>
    </row>
    <row r="3" ht="15">
      <c r="D3" s="19"/>
    </row>
    <row r="4" spans="1:4" ht="15" thickBot="1">
      <c r="A4" s="42" t="s">
        <v>301</v>
      </c>
      <c r="B4" s="43"/>
      <c r="C4" s="44"/>
      <c r="D4" s="1" t="s">
        <v>28</v>
      </c>
    </row>
    <row r="5" spans="1:4" ht="15" customHeight="1">
      <c r="A5" s="203" t="s">
        <v>16</v>
      </c>
      <c r="B5" s="204" t="s">
        <v>22</v>
      </c>
      <c r="C5" s="204" t="s">
        <v>212</v>
      </c>
      <c r="D5" s="205" t="s">
        <v>22</v>
      </c>
    </row>
    <row r="6" spans="1:4" ht="15" customHeight="1">
      <c r="A6" s="72" t="s">
        <v>17</v>
      </c>
      <c r="B6" s="45" t="s">
        <v>7</v>
      </c>
      <c r="C6" s="45" t="s">
        <v>219</v>
      </c>
      <c r="D6" s="73" t="s">
        <v>7</v>
      </c>
    </row>
    <row r="7" spans="1:4" ht="15" customHeight="1">
      <c r="A7" s="74" t="s">
        <v>21</v>
      </c>
      <c r="B7" s="15">
        <v>12509.82</v>
      </c>
      <c r="C7" s="46" t="s">
        <v>156</v>
      </c>
      <c r="D7" s="63" t="s">
        <v>22</v>
      </c>
    </row>
    <row r="8" spans="1:4" ht="15" customHeight="1">
      <c r="A8" s="74" t="s">
        <v>15</v>
      </c>
      <c r="B8" s="15">
        <v>5500</v>
      </c>
      <c r="C8" s="46" t="s">
        <v>157</v>
      </c>
      <c r="D8" s="63" t="s">
        <v>22</v>
      </c>
    </row>
    <row r="9" spans="1:4" ht="15" customHeight="1">
      <c r="A9" s="74" t="s">
        <v>5</v>
      </c>
      <c r="B9" s="15">
        <v>186.07</v>
      </c>
      <c r="C9" s="46" t="s">
        <v>158</v>
      </c>
      <c r="D9" s="63" t="s">
        <v>22</v>
      </c>
    </row>
    <row r="10" spans="1:4" ht="15" customHeight="1">
      <c r="A10" s="74" t="s">
        <v>4</v>
      </c>
      <c r="B10" s="15">
        <v>2947.26</v>
      </c>
      <c r="C10" s="46" t="s">
        <v>159</v>
      </c>
      <c r="D10" s="63" t="s">
        <v>22</v>
      </c>
    </row>
    <row r="11" spans="1:4" ht="15" customHeight="1">
      <c r="A11" s="74" t="s">
        <v>19</v>
      </c>
      <c r="B11" s="15" t="s">
        <v>22</v>
      </c>
      <c r="C11" s="46" t="s">
        <v>160</v>
      </c>
      <c r="D11" s="63">
        <v>11695.33</v>
      </c>
    </row>
    <row r="12" spans="1:4" ht="15" customHeight="1">
      <c r="A12" s="74" t="s">
        <v>9</v>
      </c>
      <c r="B12" s="15" t="s">
        <v>22</v>
      </c>
      <c r="C12" s="46" t="s">
        <v>161</v>
      </c>
      <c r="D12" s="63" t="s">
        <v>22</v>
      </c>
    </row>
    <row r="13" spans="1:4" ht="15" customHeight="1">
      <c r="A13" s="74" t="s">
        <v>2</v>
      </c>
      <c r="B13" s="15" t="s">
        <v>22</v>
      </c>
      <c r="C13" s="46" t="s">
        <v>162</v>
      </c>
      <c r="D13" s="63" t="s">
        <v>22</v>
      </c>
    </row>
    <row r="14" spans="1:4" ht="15" customHeight="1">
      <c r="A14" s="74" t="s">
        <v>22</v>
      </c>
      <c r="B14" s="15" t="s">
        <v>22</v>
      </c>
      <c r="C14" s="46" t="s">
        <v>163</v>
      </c>
      <c r="D14" s="63" t="s">
        <v>22</v>
      </c>
    </row>
    <row r="15" spans="1:4" ht="15" customHeight="1">
      <c r="A15" s="74" t="s">
        <v>22</v>
      </c>
      <c r="B15" s="15" t="s">
        <v>22</v>
      </c>
      <c r="C15" s="46" t="s">
        <v>164</v>
      </c>
      <c r="D15" s="63" t="s">
        <v>22</v>
      </c>
    </row>
    <row r="16" spans="1:4" ht="15" customHeight="1">
      <c r="A16" s="74" t="s">
        <v>22</v>
      </c>
      <c r="B16" s="15" t="s">
        <v>22</v>
      </c>
      <c r="C16" s="46" t="s">
        <v>165</v>
      </c>
      <c r="D16" s="63" t="s">
        <v>22</v>
      </c>
    </row>
    <row r="17" spans="1:4" ht="15" customHeight="1">
      <c r="A17" s="74" t="s">
        <v>22</v>
      </c>
      <c r="B17" s="15" t="s">
        <v>22</v>
      </c>
      <c r="C17" s="46" t="s">
        <v>166</v>
      </c>
      <c r="D17" s="63">
        <v>3084.93</v>
      </c>
    </row>
    <row r="18" spans="1:4" ht="15" customHeight="1">
      <c r="A18" s="74" t="s">
        <v>22</v>
      </c>
      <c r="B18" s="15" t="s">
        <v>22</v>
      </c>
      <c r="C18" s="46" t="s">
        <v>167</v>
      </c>
      <c r="D18" s="63" t="s">
        <v>22</v>
      </c>
    </row>
    <row r="19" spans="1:4" ht="15" customHeight="1">
      <c r="A19" s="74" t="s">
        <v>22</v>
      </c>
      <c r="B19" s="15" t="s">
        <v>22</v>
      </c>
      <c r="C19" s="46" t="s">
        <v>168</v>
      </c>
      <c r="D19" s="63" t="s">
        <v>22</v>
      </c>
    </row>
    <row r="20" spans="1:4" ht="15" customHeight="1">
      <c r="A20" s="74" t="s">
        <v>22</v>
      </c>
      <c r="B20" s="15" t="s">
        <v>22</v>
      </c>
      <c r="C20" s="46" t="s">
        <v>169</v>
      </c>
      <c r="D20" s="63" t="s">
        <v>22</v>
      </c>
    </row>
    <row r="21" spans="1:4" ht="15" customHeight="1">
      <c r="A21" s="74" t="s">
        <v>22</v>
      </c>
      <c r="B21" s="15" t="s">
        <v>22</v>
      </c>
      <c r="C21" s="46" t="s">
        <v>170</v>
      </c>
      <c r="D21" s="63" t="s">
        <v>22</v>
      </c>
    </row>
    <row r="22" spans="1:4" ht="15" customHeight="1">
      <c r="A22" s="74" t="s">
        <v>22</v>
      </c>
      <c r="B22" s="15" t="s">
        <v>22</v>
      </c>
      <c r="C22" s="46" t="s">
        <v>171</v>
      </c>
      <c r="D22" s="63" t="s">
        <v>22</v>
      </c>
    </row>
    <row r="23" spans="1:4" ht="15" customHeight="1">
      <c r="A23" s="74" t="s">
        <v>22</v>
      </c>
      <c r="B23" s="15" t="s">
        <v>22</v>
      </c>
      <c r="C23" s="46" t="s">
        <v>172</v>
      </c>
      <c r="D23" s="63" t="s">
        <v>22</v>
      </c>
    </row>
    <row r="24" spans="1:4" ht="15" customHeight="1">
      <c r="A24" s="74" t="s">
        <v>22</v>
      </c>
      <c r="B24" s="15" t="s">
        <v>22</v>
      </c>
      <c r="C24" s="46" t="s">
        <v>173</v>
      </c>
      <c r="D24" s="63" t="s">
        <v>22</v>
      </c>
    </row>
    <row r="25" spans="1:4" ht="15" customHeight="1">
      <c r="A25" s="74" t="s">
        <v>22</v>
      </c>
      <c r="B25" s="15" t="s">
        <v>22</v>
      </c>
      <c r="C25" s="46" t="s">
        <v>174</v>
      </c>
      <c r="D25" s="63" t="s">
        <v>22</v>
      </c>
    </row>
    <row r="26" spans="1:4" ht="15" customHeight="1">
      <c r="A26" s="74" t="s">
        <v>22</v>
      </c>
      <c r="B26" s="15" t="s">
        <v>22</v>
      </c>
      <c r="C26" s="46" t="s">
        <v>175</v>
      </c>
      <c r="D26" s="63" t="s">
        <v>22</v>
      </c>
    </row>
    <row r="27" spans="1:4" ht="15" customHeight="1">
      <c r="A27" s="74" t="s">
        <v>22</v>
      </c>
      <c r="B27" s="15" t="s">
        <v>22</v>
      </c>
      <c r="C27" s="46" t="s">
        <v>176</v>
      </c>
      <c r="D27" s="63" t="s">
        <v>22</v>
      </c>
    </row>
    <row r="28" spans="1:4" ht="15" customHeight="1">
      <c r="A28" s="74" t="s">
        <v>22</v>
      </c>
      <c r="B28" s="15" t="s">
        <v>22</v>
      </c>
      <c r="C28" s="46" t="s">
        <v>177</v>
      </c>
      <c r="D28" s="63" t="s">
        <v>22</v>
      </c>
    </row>
    <row r="29" spans="1:4" ht="15" customHeight="1">
      <c r="A29" s="74" t="s">
        <v>22</v>
      </c>
      <c r="B29" s="15" t="s">
        <v>22</v>
      </c>
      <c r="C29" s="46" t="s">
        <v>178</v>
      </c>
      <c r="D29" s="63" t="s">
        <v>22</v>
      </c>
    </row>
    <row r="30" spans="1:4" ht="15" customHeight="1">
      <c r="A30" s="75" t="s">
        <v>20</v>
      </c>
      <c r="B30" s="15">
        <f>SUM(B7,B9:B13)</f>
        <v>15643.15</v>
      </c>
      <c r="C30" s="47" t="s">
        <v>188</v>
      </c>
      <c r="D30" s="63">
        <f>SUM(D7:D29)</f>
        <v>14780.26</v>
      </c>
    </row>
    <row r="31" spans="1:4" ht="15" customHeight="1">
      <c r="A31" s="74" t="s">
        <v>8</v>
      </c>
      <c r="B31" s="15">
        <v>171.52</v>
      </c>
      <c r="C31" s="46" t="s">
        <v>11</v>
      </c>
      <c r="D31" s="63" t="s">
        <v>22</v>
      </c>
    </row>
    <row r="32" spans="1:4" ht="15" customHeight="1">
      <c r="A32" s="74" t="s">
        <v>213</v>
      </c>
      <c r="B32" s="15">
        <v>1735.37</v>
      </c>
      <c r="C32" s="46" t="s">
        <v>13</v>
      </c>
      <c r="D32" s="63" t="s">
        <v>22</v>
      </c>
    </row>
    <row r="33" spans="1:4" ht="15" customHeight="1">
      <c r="A33" s="74" t="s">
        <v>214</v>
      </c>
      <c r="B33" s="15" t="s">
        <v>22</v>
      </c>
      <c r="C33" s="46" t="s">
        <v>12</v>
      </c>
      <c r="D33" s="63" t="s">
        <v>22</v>
      </c>
    </row>
    <row r="34" spans="1:4" ht="15" customHeight="1">
      <c r="A34" s="74" t="s">
        <v>215</v>
      </c>
      <c r="B34" s="15" t="s">
        <v>22</v>
      </c>
      <c r="C34" s="46" t="s">
        <v>0</v>
      </c>
      <c r="D34" s="63" t="s">
        <v>22</v>
      </c>
    </row>
    <row r="35" spans="1:4" ht="15" customHeight="1">
      <c r="A35" s="74" t="s">
        <v>3</v>
      </c>
      <c r="B35" s="15">
        <v>1735.37</v>
      </c>
      <c r="C35" s="46" t="s">
        <v>10</v>
      </c>
      <c r="D35" s="63" t="s">
        <v>22</v>
      </c>
    </row>
    <row r="36" spans="1:4" ht="15" customHeight="1">
      <c r="A36" s="74" t="s">
        <v>18</v>
      </c>
      <c r="B36" s="15" t="s">
        <v>22</v>
      </c>
      <c r="C36" s="46" t="s">
        <v>1</v>
      </c>
      <c r="D36" s="63">
        <v>2769.78</v>
      </c>
    </row>
    <row r="37" spans="1:4" ht="15" customHeight="1">
      <c r="A37" s="74" t="s">
        <v>14</v>
      </c>
      <c r="B37" s="15" t="s">
        <v>22</v>
      </c>
      <c r="C37" s="46" t="s">
        <v>214</v>
      </c>
      <c r="D37" s="63" t="s">
        <v>22</v>
      </c>
    </row>
    <row r="38" spans="1:4" ht="15" customHeight="1">
      <c r="A38" s="74" t="s">
        <v>22</v>
      </c>
      <c r="B38" s="15" t="s">
        <v>22</v>
      </c>
      <c r="C38" s="46" t="s">
        <v>215</v>
      </c>
      <c r="D38" s="63" t="s">
        <v>22</v>
      </c>
    </row>
    <row r="39" spans="1:4" ht="15" customHeight="1">
      <c r="A39" s="74" t="s">
        <v>22</v>
      </c>
      <c r="B39" s="15" t="s">
        <v>22</v>
      </c>
      <c r="C39" s="46" t="s">
        <v>3</v>
      </c>
      <c r="D39" s="63">
        <v>2769.78</v>
      </c>
    </row>
    <row r="40" spans="1:4" ht="15" customHeight="1">
      <c r="A40" s="74" t="s">
        <v>22</v>
      </c>
      <c r="B40" s="15" t="s">
        <v>22</v>
      </c>
      <c r="C40" s="46" t="s">
        <v>18</v>
      </c>
      <c r="D40" s="63" t="s">
        <v>22</v>
      </c>
    </row>
    <row r="41" spans="1:4" ht="15" customHeight="1">
      <c r="A41" s="74" t="s">
        <v>22</v>
      </c>
      <c r="B41" s="15" t="s">
        <v>22</v>
      </c>
      <c r="C41" s="46" t="s">
        <v>14</v>
      </c>
      <c r="D41" s="63" t="s">
        <v>22</v>
      </c>
    </row>
    <row r="42" spans="1:4" ht="15" customHeight="1" thickBot="1">
      <c r="A42" s="76" t="s">
        <v>6</v>
      </c>
      <c r="B42" s="64">
        <f>SUM(B30:B32)</f>
        <v>17550.04</v>
      </c>
      <c r="C42" s="77" t="s">
        <v>6</v>
      </c>
      <c r="D42" s="65">
        <f>SUM(D30:D31,D36)</f>
        <v>17550.04</v>
      </c>
    </row>
  </sheetData>
  <sheetProtection/>
  <mergeCells count="3">
    <mergeCell ref="A2:D2"/>
    <mergeCell ref="A5:B5"/>
    <mergeCell ref="C5:D5"/>
  </mergeCells>
  <printOptions/>
  <pageMargins left="0.75" right="0.75" top="0.7"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10"/>
  <sheetViews>
    <sheetView zoomScalePageLayoutView="0" workbookViewId="0" topLeftCell="A1">
      <selection activeCell="G14" sqref="G14"/>
    </sheetView>
  </sheetViews>
  <sheetFormatPr defaultColWidth="9.140625" defaultRowHeight="12.75"/>
  <cols>
    <col min="1" max="1" width="9.421875" style="8" customWidth="1"/>
    <col min="2" max="3" width="13.8515625" style="8" customWidth="1"/>
    <col min="4" max="5" width="13.7109375" style="8" customWidth="1"/>
    <col min="6" max="6" width="9.00390625" style="8" customWidth="1"/>
    <col min="7" max="7" width="12.00390625" style="8" customWidth="1"/>
    <col min="8" max="10" width="14.00390625" style="8" customWidth="1"/>
    <col min="11" max="11" width="13.7109375" style="8" customWidth="1"/>
    <col min="12" max="12" width="10.7109375" style="8" customWidth="1"/>
    <col min="13" max="13" width="11.57421875" style="8" customWidth="1"/>
    <col min="14" max="16384" width="9.140625" style="8" customWidth="1"/>
  </cols>
  <sheetData>
    <row r="1" spans="1:4" ht="21" customHeight="1">
      <c r="A1" s="16" t="s">
        <v>231</v>
      </c>
      <c r="B1" s="17"/>
      <c r="C1" s="12"/>
      <c r="D1" s="12"/>
    </row>
    <row r="2" spans="1:13" ht="32.25" customHeight="1">
      <c r="A2" s="256" t="s">
        <v>155</v>
      </c>
      <c r="B2" s="256"/>
      <c r="C2" s="256"/>
      <c r="D2" s="256"/>
      <c r="E2" s="256"/>
      <c r="F2" s="256"/>
      <c r="G2" s="256"/>
      <c r="H2" s="256"/>
      <c r="I2" s="256"/>
      <c r="J2" s="256"/>
      <c r="K2" s="256"/>
      <c r="L2" s="256"/>
      <c r="M2" s="256"/>
    </row>
    <row r="3" spans="1:13" ht="33" customHeight="1" thickBot="1">
      <c r="A3" s="18" t="s">
        <v>311</v>
      </c>
      <c r="D3" s="14"/>
      <c r="M3" s="19" t="s">
        <v>30</v>
      </c>
    </row>
    <row r="4" spans="1:13" ht="27" customHeight="1">
      <c r="A4" s="257" t="s">
        <v>17</v>
      </c>
      <c r="B4" s="259" t="s">
        <v>248</v>
      </c>
      <c r="C4" s="259"/>
      <c r="D4" s="259"/>
      <c r="E4" s="259"/>
      <c r="F4" s="259"/>
      <c r="G4" s="259"/>
      <c r="H4" s="259" t="s">
        <v>249</v>
      </c>
      <c r="I4" s="259"/>
      <c r="J4" s="259"/>
      <c r="K4" s="259"/>
      <c r="L4" s="259"/>
      <c r="M4" s="260"/>
    </row>
    <row r="5" spans="1:13" ht="27" customHeight="1">
      <c r="A5" s="258"/>
      <c r="B5" s="239" t="s">
        <v>150</v>
      </c>
      <c r="C5" s="261" t="s">
        <v>251</v>
      </c>
      <c r="D5" s="261"/>
      <c r="E5" s="261"/>
      <c r="F5" s="261"/>
      <c r="G5" s="239" t="s">
        <v>250</v>
      </c>
      <c r="H5" s="239" t="s">
        <v>150</v>
      </c>
      <c r="I5" s="261" t="s">
        <v>251</v>
      </c>
      <c r="J5" s="261"/>
      <c r="K5" s="261"/>
      <c r="L5" s="261"/>
      <c r="M5" s="262" t="s">
        <v>250</v>
      </c>
    </row>
    <row r="6" spans="1:13" ht="27" customHeight="1">
      <c r="A6" s="258"/>
      <c r="B6" s="239"/>
      <c r="C6" s="20" t="s">
        <v>6</v>
      </c>
      <c r="D6" s="20" t="s">
        <v>252</v>
      </c>
      <c r="E6" s="20" t="s">
        <v>253</v>
      </c>
      <c r="F6" s="20" t="s">
        <v>151</v>
      </c>
      <c r="G6" s="239"/>
      <c r="H6" s="239"/>
      <c r="I6" s="20" t="s">
        <v>6</v>
      </c>
      <c r="J6" s="20" t="s">
        <v>252</v>
      </c>
      <c r="K6" s="20" t="s">
        <v>253</v>
      </c>
      <c r="L6" s="20" t="s">
        <v>151</v>
      </c>
      <c r="M6" s="262"/>
    </row>
    <row r="7" spans="1:13" ht="27" customHeight="1">
      <c r="A7" s="158" t="s">
        <v>254</v>
      </c>
      <c r="B7" s="66">
        <v>2400</v>
      </c>
      <c r="C7" s="66">
        <v>2400</v>
      </c>
      <c r="D7" s="66">
        <v>2400</v>
      </c>
      <c r="E7" s="66"/>
      <c r="F7" s="66"/>
      <c r="G7" s="66"/>
      <c r="H7" s="66">
        <v>1381.49</v>
      </c>
      <c r="I7" s="66">
        <v>1381.49</v>
      </c>
      <c r="J7" s="66">
        <v>1381.49</v>
      </c>
      <c r="K7" s="66"/>
      <c r="L7" s="66"/>
      <c r="M7" s="160"/>
    </row>
    <row r="8" spans="1:13" ht="27" customHeight="1">
      <c r="A8" s="158" t="s">
        <v>152</v>
      </c>
      <c r="B8" s="66">
        <v>2400</v>
      </c>
      <c r="C8" s="66">
        <v>2400</v>
      </c>
      <c r="D8" s="66">
        <v>2400</v>
      </c>
      <c r="E8" s="66"/>
      <c r="F8" s="66"/>
      <c r="G8" s="66"/>
      <c r="H8" s="66">
        <v>1381.49</v>
      </c>
      <c r="I8" s="66">
        <v>1381.49</v>
      </c>
      <c r="J8" s="66">
        <v>1381.49</v>
      </c>
      <c r="K8" s="66"/>
      <c r="L8" s="66"/>
      <c r="M8" s="160"/>
    </row>
    <row r="9" spans="1:13" ht="27" customHeight="1">
      <c r="A9" s="158" t="s">
        <v>153</v>
      </c>
      <c r="B9" s="66"/>
      <c r="C9" s="66"/>
      <c r="D9" s="66"/>
      <c r="E9" s="66"/>
      <c r="F9" s="66"/>
      <c r="G9" s="66"/>
      <c r="H9" s="66"/>
      <c r="I9" s="66"/>
      <c r="J9" s="66"/>
      <c r="K9" s="66"/>
      <c r="L9" s="66"/>
      <c r="M9" s="160"/>
    </row>
    <row r="10" spans="1:13" ht="27" customHeight="1" thickBot="1">
      <c r="A10" s="159" t="s">
        <v>154</v>
      </c>
      <c r="B10" s="71"/>
      <c r="C10" s="71"/>
      <c r="D10" s="71"/>
      <c r="E10" s="71"/>
      <c r="F10" s="71"/>
      <c r="G10" s="71"/>
      <c r="H10" s="71"/>
      <c r="I10" s="71"/>
      <c r="J10" s="71"/>
      <c r="K10" s="71"/>
      <c r="L10" s="71"/>
      <c r="M10" s="161"/>
    </row>
  </sheetData>
  <sheetProtection/>
  <mergeCells count="10">
    <mergeCell ref="A2:M2"/>
    <mergeCell ref="A4:A6"/>
    <mergeCell ref="G5:G6"/>
    <mergeCell ref="H4:M4"/>
    <mergeCell ref="H5:H6"/>
    <mergeCell ref="I5:L5"/>
    <mergeCell ref="M5:M6"/>
    <mergeCell ref="B4:G4"/>
    <mergeCell ref="B5:B6"/>
    <mergeCell ref="C5:F5"/>
  </mergeCells>
  <printOptions/>
  <pageMargins left="0.2" right="0.17" top="0.48"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L12"/>
  <sheetViews>
    <sheetView zoomScalePageLayoutView="0" workbookViewId="0" topLeftCell="A1">
      <selection activeCell="K7" sqref="K7"/>
    </sheetView>
  </sheetViews>
  <sheetFormatPr defaultColWidth="9.140625" defaultRowHeight="12.75"/>
  <cols>
    <col min="1" max="1" width="14.8515625" style="51" customWidth="1"/>
    <col min="2" max="2" width="26.421875" style="51" customWidth="1"/>
    <col min="3" max="8" width="14.7109375" style="51" customWidth="1"/>
    <col min="9" max="9" width="7.140625" style="50" customWidth="1"/>
    <col min="10" max="255" width="9.140625" style="51" customWidth="1"/>
    <col min="256" max="16384" width="9.140625" style="52" customWidth="1"/>
  </cols>
  <sheetData>
    <row r="1" spans="1:8" ht="21" customHeight="1">
      <c r="A1" s="48" t="s">
        <v>282</v>
      </c>
      <c r="B1" s="49"/>
      <c r="C1" s="49"/>
      <c r="D1" s="49"/>
      <c r="E1" s="49"/>
      <c r="F1" s="49"/>
      <c r="G1" s="49"/>
      <c r="H1" s="49"/>
    </row>
    <row r="2" spans="1:8" ht="48" customHeight="1">
      <c r="A2" s="263" t="s">
        <v>272</v>
      </c>
      <c r="B2" s="263"/>
      <c r="C2" s="263"/>
      <c r="D2" s="263"/>
      <c r="E2" s="263"/>
      <c r="F2" s="263"/>
      <c r="G2" s="263"/>
      <c r="H2" s="263"/>
    </row>
    <row r="3" spans="1:8" ht="30.75" customHeight="1">
      <c r="A3" s="162" t="s">
        <v>312</v>
      </c>
      <c r="B3" s="163"/>
      <c r="C3" s="162"/>
      <c r="D3" s="270" t="s">
        <v>313</v>
      </c>
      <c r="E3" s="270"/>
      <c r="F3" s="270"/>
      <c r="G3" s="271" t="s">
        <v>273</v>
      </c>
      <c r="H3" s="271"/>
    </row>
    <row r="4" spans="1:8" ht="30.75" customHeight="1">
      <c r="A4" s="264" t="s">
        <v>274</v>
      </c>
      <c r="B4" s="265">
        <v>70</v>
      </c>
      <c r="C4" s="268" t="s">
        <v>275</v>
      </c>
      <c r="D4" s="269"/>
      <c r="E4" s="268" t="s">
        <v>276</v>
      </c>
      <c r="F4" s="269"/>
      <c r="G4" s="268" t="s">
        <v>277</v>
      </c>
      <c r="H4" s="269"/>
    </row>
    <row r="5" spans="1:8" ht="39.75" customHeight="1">
      <c r="A5" s="264"/>
      <c r="B5" s="266"/>
      <c r="C5" s="164" t="s">
        <v>278</v>
      </c>
      <c r="D5" s="164" t="s">
        <v>279</v>
      </c>
      <c r="E5" s="164" t="s">
        <v>278</v>
      </c>
      <c r="F5" s="164" t="s">
        <v>279</v>
      </c>
      <c r="G5" s="164" t="s">
        <v>278</v>
      </c>
      <c r="H5" s="164" t="s">
        <v>279</v>
      </c>
    </row>
    <row r="6" spans="1:8" ht="48" customHeight="1">
      <c r="A6" s="264"/>
      <c r="B6" s="267"/>
      <c r="C6" s="165">
        <v>70</v>
      </c>
      <c r="D6" s="166">
        <v>1</v>
      </c>
      <c r="E6" s="165">
        <v>70</v>
      </c>
      <c r="F6" s="166">
        <v>1</v>
      </c>
      <c r="G6" s="165">
        <v>0</v>
      </c>
      <c r="H6" s="166">
        <v>0</v>
      </c>
    </row>
    <row r="7" spans="1:8" ht="151.5" customHeight="1">
      <c r="A7" s="167" t="s">
        <v>314</v>
      </c>
      <c r="B7" s="272" t="s">
        <v>315</v>
      </c>
      <c r="C7" s="273"/>
      <c r="D7" s="273"/>
      <c r="E7" s="273"/>
      <c r="F7" s="273"/>
      <c r="G7" s="273"/>
      <c r="H7" s="274"/>
    </row>
    <row r="8" spans="1:12" ht="49.5" customHeight="1">
      <c r="A8" s="167" t="s">
        <v>316</v>
      </c>
      <c r="B8" s="272" t="s">
        <v>317</v>
      </c>
      <c r="C8" s="273"/>
      <c r="D8" s="273"/>
      <c r="E8" s="273"/>
      <c r="F8" s="273"/>
      <c r="G8" s="273"/>
      <c r="H8" s="274"/>
      <c r="J8" s="53"/>
      <c r="K8" s="53"/>
      <c r="L8" s="53"/>
    </row>
    <row r="9" spans="1:8" ht="99.75" customHeight="1">
      <c r="A9" s="167" t="s">
        <v>318</v>
      </c>
      <c r="B9" s="272" t="s">
        <v>319</v>
      </c>
      <c r="C9" s="273"/>
      <c r="D9" s="273"/>
      <c r="E9" s="273"/>
      <c r="F9" s="273"/>
      <c r="G9" s="273"/>
      <c r="H9" s="274"/>
    </row>
    <row r="10" spans="1:10" ht="69" customHeight="1">
      <c r="A10" s="167" t="s">
        <v>320</v>
      </c>
      <c r="B10" s="272" t="s">
        <v>321</v>
      </c>
      <c r="C10" s="273"/>
      <c r="D10" s="273"/>
      <c r="E10" s="273"/>
      <c r="F10" s="273"/>
      <c r="G10" s="273"/>
      <c r="H10" s="274"/>
      <c r="J10" s="54"/>
    </row>
    <row r="11" spans="1:8" ht="27.75" customHeight="1">
      <c r="A11" s="168" t="s">
        <v>280</v>
      </c>
      <c r="B11" s="169"/>
      <c r="C11" s="170" t="s">
        <v>322</v>
      </c>
      <c r="D11" s="171"/>
      <c r="E11" s="168"/>
      <c r="F11" s="171" t="s">
        <v>281</v>
      </c>
      <c r="G11" s="172"/>
      <c r="H11" s="173"/>
    </row>
    <row r="12" ht="27" customHeight="1">
      <c r="A12" s="55"/>
    </row>
  </sheetData>
  <sheetProtection/>
  <mergeCells count="12">
    <mergeCell ref="B7:H7"/>
    <mergeCell ref="B8:H8"/>
    <mergeCell ref="B9:H9"/>
    <mergeCell ref="B10:H10"/>
    <mergeCell ref="A2:H2"/>
    <mergeCell ref="A4:A6"/>
    <mergeCell ref="B4:B6"/>
    <mergeCell ref="C4:D4"/>
    <mergeCell ref="E4:F4"/>
    <mergeCell ref="G4:H4"/>
    <mergeCell ref="D3:F3"/>
    <mergeCell ref="G3:H3"/>
  </mergeCells>
  <printOptions/>
  <pageMargins left="0.5905511811023623" right="0.3937007874015748" top="0.3937007874015748" bottom="0.3937007874015748" header="0.31496062992125984"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W67"/>
  <sheetViews>
    <sheetView workbookViewId="0" topLeftCell="A1">
      <selection activeCell="W6" sqref="W6"/>
    </sheetView>
  </sheetViews>
  <sheetFormatPr defaultColWidth="10.28125" defaultRowHeight="12.75"/>
  <cols>
    <col min="1" max="1" width="5.140625" style="193" customWidth="1"/>
    <col min="2" max="2" width="4.7109375" style="193" customWidth="1"/>
    <col min="3" max="3" width="5.421875" style="193" customWidth="1"/>
    <col min="4" max="4" width="5.00390625" style="193" customWidth="1"/>
    <col min="5" max="5" width="5.28125" style="193" customWidth="1"/>
    <col min="6" max="6" width="3.8515625" style="193" customWidth="1"/>
    <col min="7" max="7" width="3.421875" style="193" customWidth="1"/>
    <col min="8" max="8" width="8.140625" style="193" customWidth="1"/>
    <col min="9" max="10" width="6.421875" style="193" customWidth="1"/>
    <col min="11" max="11" width="8.8515625" style="193" customWidth="1"/>
    <col min="12" max="12" width="5.421875" style="193" customWidth="1"/>
    <col min="13" max="13" width="6.421875" style="193" customWidth="1"/>
    <col min="14" max="14" width="7.421875" style="193" customWidth="1"/>
    <col min="15" max="16" width="4.8515625" style="193" customWidth="1"/>
    <col min="17" max="17" width="5.00390625" style="193" customWidth="1"/>
    <col min="18" max="18" width="6.421875" style="193" customWidth="1"/>
    <col min="19" max="19" width="10.28125" style="195" hidden="1" customWidth="1"/>
    <col min="20" max="16384" width="10.28125" style="193" customWidth="1"/>
  </cols>
  <sheetData>
    <row r="1" spans="1:18" ht="30.75" customHeight="1" thickBot="1">
      <c r="A1" s="440" t="s">
        <v>323</v>
      </c>
      <c r="B1" s="440"/>
      <c r="C1" s="440"/>
      <c r="D1" s="440"/>
      <c r="E1" s="440"/>
      <c r="F1" s="440"/>
      <c r="G1" s="440"/>
      <c r="H1" s="440"/>
      <c r="I1" s="440"/>
      <c r="J1" s="440"/>
      <c r="K1" s="440"/>
      <c r="L1" s="440"/>
      <c r="M1" s="440"/>
      <c r="N1" s="440"/>
      <c r="O1" s="440"/>
      <c r="P1" s="440"/>
      <c r="Q1" s="440"/>
      <c r="R1" s="440"/>
    </row>
    <row r="2" spans="1:18" ht="24.75" customHeight="1">
      <c r="A2" s="302" t="s">
        <v>324</v>
      </c>
      <c r="B2" s="441" t="s">
        <v>325</v>
      </c>
      <c r="C2" s="366"/>
      <c r="D2" s="366"/>
      <c r="E2" s="442" t="s">
        <v>326</v>
      </c>
      <c r="F2" s="442"/>
      <c r="G2" s="442"/>
      <c r="H2" s="442"/>
      <c r="I2" s="442"/>
      <c r="J2" s="442"/>
      <c r="K2" s="442"/>
      <c r="L2" s="442"/>
      <c r="M2" s="442"/>
      <c r="N2" s="442"/>
      <c r="O2" s="442"/>
      <c r="P2" s="442"/>
      <c r="Q2" s="442"/>
      <c r="R2" s="443"/>
    </row>
    <row r="3" spans="1:19" s="197" customFormat="1" ht="19.5" customHeight="1">
      <c r="A3" s="370"/>
      <c r="B3" s="444" t="s">
        <v>327</v>
      </c>
      <c r="C3" s="445"/>
      <c r="D3" s="445"/>
      <c r="E3" s="445"/>
      <c r="F3" s="445"/>
      <c r="G3" s="446"/>
      <c r="H3" s="448" t="s">
        <v>328</v>
      </c>
      <c r="I3" s="446"/>
      <c r="J3" s="433" t="s">
        <v>329</v>
      </c>
      <c r="K3" s="434"/>
      <c r="L3" s="450"/>
      <c r="M3" s="448" t="s">
        <v>330</v>
      </c>
      <c r="N3" s="446"/>
      <c r="O3" s="433" t="s">
        <v>329</v>
      </c>
      <c r="P3" s="434"/>
      <c r="Q3" s="434"/>
      <c r="R3" s="435"/>
      <c r="S3" s="196"/>
    </row>
    <row r="4" spans="1:19" s="197" customFormat="1" ht="21" customHeight="1">
      <c r="A4" s="370"/>
      <c r="B4" s="447"/>
      <c r="C4" s="309"/>
      <c r="D4" s="309"/>
      <c r="E4" s="309"/>
      <c r="F4" s="309"/>
      <c r="G4" s="310"/>
      <c r="H4" s="449"/>
      <c r="I4" s="310"/>
      <c r="J4" s="433" t="s">
        <v>331</v>
      </c>
      <c r="K4" s="434"/>
      <c r="L4" s="450"/>
      <c r="M4" s="449"/>
      <c r="N4" s="310"/>
      <c r="O4" s="433" t="s">
        <v>331</v>
      </c>
      <c r="P4" s="434"/>
      <c r="Q4" s="434"/>
      <c r="R4" s="435"/>
      <c r="S4" s="196"/>
    </row>
    <row r="5" spans="1:19" s="197" customFormat="1" ht="20.25" customHeight="1">
      <c r="A5" s="370"/>
      <c r="B5" s="436" t="s">
        <v>332</v>
      </c>
      <c r="C5" s="421"/>
      <c r="D5" s="421"/>
      <c r="E5" s="421"/>
      <c r="F5" s="421"/>
      <c r="G5" s="422"/>
      <c r="H5" s="349" t="s">
        <v>333</v>
      </c>
      <c r="I5" s="419"/>
      <c r="J5" s="419"/>
      <c r="K5" s="419"/>
      <c r="L5" s="419"/>
      <c r="M5" s="419"/>
      <c r="N5" s="419"/>
      <c r="O5" s="419"/>
      <c r="P5" s="419"/>
      <c r="Q5" s="419"/>
      <c r="R5" s="350"/>
      <c r="S5" s="196"/>
    </row>
    <row r="6" spans="1:18" ht="24" customHeight="1">
      <c r="A6" s="370"/>
      <c r="B6" s="437" t="s">
        <v>334</v>
      </c>
      <c r="C6" s="428" t="s">
        <v>335</v>
      </c>
      <c r="D6" s="428"/>
      <c r="E6" s="428"/>
      <c r="F6" s="428"/>
      <c r="G6" s="428"/>
      <c r="H6" s="326" t="s">
        <v>336</v>
      </c>
      <c r="I6" s="326"/>
      <c r="J6" s="326"/>
      <c r="K6" s="423" t="s">
        <v>337</v>
      </c>
      <c r="L6" s="423"/>
      <c r="M6" s="423"/>
      <c r="N6" s="423"/>
      <c r="O6" s="419" t="s">
        <v>338</v>
      </c>
      <c r="P6" s="419"/>
      <c r="Q6" s="419"/>
      <c r="R6" s="350"/>
    </row>
    <row r="7" spans="1:18" ht="37.5" customHeight="1">
      <c r="A7" s="370"/>
      <c r="B7" s="438"/>
      <c r="C7" s="423" t="s">
        <v>339</v>
      </c>
      <c r="D7" s="423"/>
      <c r="E7" s="423" t="s">
        <v>340</v>
      </c>
      <c r="F7" s="423"/>
      <c r="G7" s="423"/>
      <c r="H7" s="428" t="s">
        <v>341</v>
      </c>
      <c r="I7" s="428"/>
      <c r="J7" s="428"/>
      <c r="K7" s="428" t="s">
        <v>342</v>
      </c>
      <c r="L7" s="428"/>
      <c r="M7" s="428" t="s">
        <v>343</v>
      </c>
      <c r="N7" s="428"/>
      <c r="O7" s="420" t="s">
        <v>344</v>
      </c>
      <c r="P7" s="422"/>
      <c r="Q7" s="431" t="s">
        <v>345</v>
      </c>
      <c r="R7" s="432"/>
    </row>
    <row r="8" spans="1:18" ht="28.5" customHeight="1">
      <c r="A8" s="370"/>
      <c r="B8" s="438"/>
      <c r="C8" s="428" t="s">
        <v>346</v>
      </c>
      <c r="D8" s="428"/>
      <c r="E8" s="423" t="s">
        <v>347</v>
      </c>
      <c r="F8" s="423"/>
      <c r="G8" s="423"/>
      <c r="H8" s="326" t="s">
        <v>348</v>
      </c>
      <c r="I8" s="326"/>
      <c r="J8" s="326"/>
      <c r="K8" s="393">
        <v>1</v>
      </c>
      <c r="L8" s="426"/>
      <c r="M8" s="393">
        <v>1</v>
      </c>
      <c r="N8" s="426"/>
      <c r="O8" s="393">
        <v>1</v>
      </c>
      <c r="P8" s="426"/>
      <c r="Q8" s="393">
        <v>1</v>
      </c>
      <c r="R8" s="427"/>
    </row>
    <row r="9" spans="1:18" ht="28.5" customHeight="1">
      <c r="A9" s="370"/>
      <c r="B9" s="438"/>
      <c r="C9" s="428"/>
      <c r="D9" s="428"/>
      <c r="E9" s="423" t="s">
        <v>349</v>
      </c>
      <c r="F9" s="423"/>
      <c r="G9" s="423"/>
      <c r="H9" s="326" t="s">
        <v>350</v>
      </c>
      <c r="I9" s="326"/>
      <c r="J9" s="326"/>
      <c r="K9" s="326">
        <v>21.58</v>
      </c>
      <c r="L9" s="326"/>
      <c r="M9" s="326">
        <v>21.58</v>
      </c>
      <c r="N9" s="326"/>
      <c r="O9" s="326">
        <v>21.58</v>
      </c>
      <c r="P9" s="326"/>
      <c r="Q9" s="393">
        <v>1</v>
      </c>
      <c r="R9" s="427"/>
    </row>
    <row r="10" spans="1:18" ht="28.5" customHeight="1">
      <c r="A10" s="370"/>
      <c r="B10" s="438"/>
      <c r="C10" s="428"/>
      <c r="D10" s="428"/>
      <c r="E10" s="423" t="s">
        <v>351</v>
      </c>
      <c r="F10" s="423"/>
      <c r="G10" s="423"/>
      <c r="H10" s="326" t="s">
        <v>352</v>
      </c>
      <c r="I10" s="326"/>
      <c r="J10" s="326"/>
      <c r="K10" s="326" t="s">
        <v>352</v>
      </c>
      <c r="L10" s="326"/>
      <c r="M10" s="326" t="s">
        <v>352</v>
      </c>
      <c r="N10" s="326"/>
      <c r="O10" s="295" t="s">
        <v>352</v>
      </c>
      <c r="P10" s="296"/>
      <c r="Q10" s="298" t="s">
        <v>352</v>
      </c>
      <c r="R10" s="297"/>
    </row>
    <row r="11" spans="1:18" ht="28.5" customHeight="1">
      <c r="A11" s="370"/>
      <c r="B11" s="438"/>
      <c r="C11" s="428" t="s">
        <v>353</v>
      </c>
      <c r="D11" s="428"/>
      <c r="E11" s="423" t="s">
        <v>354</v>
      </c>
      <c r="F11" s="423"/>
      <c r="G11" s="423"/>
      <c r="H11" s="326" t="s">
        <v>355</v>
      </c>
      <c r="I11" s="326"/>
      <c r="J11" s="326"/>
      <c r="K11" s="429">
        <v>880</v>
      </c>
      <c r="L11" s="326"/>
      <c r="M11" s="429">
        <v>880</v>
      </c>
      <c r="N11" s="326"/>
      <c r="O11" s="430">
        <v>852</v>
      </c>
      <c r="P11" s="296"/>
      <c r="Q11" s="393">
        <f>852/880</f>
        <v>0.9681818181818181</v>
      </c>
      <c r="R11" s="427"/>
    </row>
    <row r="12" spans="1:18" ht="37.5" customHeight="1">
      <c r="A12" s="370"/>
      <c r="B12" s="438"/>
      <c r="C12" s="428"/>
      <c r="D12" s="428"/>
      <c r="E12" s="423" t="s">
        <v>356</v>
      </c>
      <c r="F12" s="423"/>
      <c r="G12" s="423"/>
      <c r="H12" s="326" t="s">
        <v>357</v>
      </c>
      <c r="I12" s="326"/>
      <c r="J12" s="326"/>
      <c r="K12" s="424">
        <v>0.55</v>
      </c>
      <c r="L12" s="326"/>
      <c r="M12" s="424">
        <v>0.55</v>
      </c>
      <c r="N12" s="326"/>
      <c r="O12" s="393">
        <v>0.51</v>
      </c>
      <c r="P12" s="426"/>
      <c r="Q12" s="393">
        <v>0.927</v>
      </c>
      <c r="R12" s="427"/>
    </row>
    <row r="13" spans="1:18" ht="26.25" customHeight="1">
      <c r="A13" s="370"/>
      <c r="B13" s="438"/>
      <c r="C13" s="428" t="s">
        <v>358</v>
      </c>
      <c r="D13" s="428"/>
      <c r="E13" s="423" t="s">
        <v>359</v>
      </c>
      <c r="F13" s="423"/>
      <c r="G13" s="423"/>
      <c r="H13" s="326" t="s">
        <v>352</v>
      </c>
      <c r="I13" s="326"/>
      <c r="J13" s="326"/>
      <c r="K13" s="326" t="s">
        <v>352</v>
      </c>
      <c r="L13" s="326"/>
      <c r="M13" s="326" t="s">
        <v>352</v>
      </c>
      <c r="N13" s="326"/>
      <c r="O13" s="295" t="s">
        <v>352</v>
      </c>
      <c r="P13" s="296"/>
      <c r="Q13" s="298" t="s">
        <v>352</v>
      </c>
      <c r="R13" s="297"/>
    </row>
    <row r="14" spans="1:18" ht="28.5" customHeight="1">
      <c r="A14" s="370"/>
      <c r="B14" s="438"/>
      <c r="C14" s="428"/>
      <c r="D14" s="428"/>
      <c r="E14" s="423" t="s">
        <v>360</v>
      </c>
      <c r="F14" s="423"/>
      <c r="G14" s="423"/>
      <c r="H14" s="326" t="s">
        <v>361</v>
      </c>
      <c r="I14" s="326"/>
      <c r="J14" s="326"/>
      <c r="K14" s="424">
        <v>0.98</v>
      </c>
      <c r="L14" s="326"/>
      <c r="M14" s="424">
        <v>1</v>
      </c>
      <c r="N14" s="326"/>
      <c r="O14" s="393">
        <v>1</v>
      </c>
      <c r="P14" s="426"/>
      <c r="Q14" s="393">
        <v>1</v>
      </c>
      <c r="R14" s="427"/>
    </row>
    <row r="15" spans="1:18" ht="27.75" customHeight="1">
      <c r="A15" s="370"/>
      <c r="B15" s="438"/>
      <c r="C15" s="428"/>
      <c r="D15" s="428"/>
      <c r="E15" s="423" t="s">
        <v>362</v>
      </c>
      <c r="F15" s="423"/>
      <c r="G15" s="423"/>
      <c r="H15" s="326" t="s">
        <v>352</v>
      </c>
      <c r="I15" s="326"/>
      <c r="J15" s="326"/>
      <c r="K15" s="326" t="s">
        <v>352</v>
      </c>
      <c r="L15" s="326"/>
      <c r="M15" s="326" t="s">
        <v>352</v>
      </c>
      <c r="N15" s="326"/>
      <c r="O15" s="295" t="s">
        <v>352</v>
      </c>
      <c r="P15" s="296"/>
      <c r="Q15" s="298" t="s">
        <v>352</v>
      </c>
      <c r="R15" s="297"/>
    </row>
    <row r="16" spans="1:18" ht="25.5" customHeight="1">
      <c r="A16" s="370"/>
      <c r="B16" s="438"/>
      <c r="C16" s="428"/>
      <c r="D16" s="428"/>
      <c r="E16" s="425" t="s">
        <v>363</v>
      </c>
      <c r="F16" s="425"/>
      <c r="G16" s="425"/>
      <c r="H16" s="326" t="s">
        <v>364</v>
      </c>
      <c r="I16" s="326"/>
      <c r="J16" s="326"/>
      <c r="K16" s="424">
        <v>0.95</v>
      </c>
      <c r="L16" s="326"/>
      <c r="M16" s="424">
        <v>0.98</v>
      </c>
      <c r="N16" s="326"/>
      <c r="O16" s="393">
        <v>1</v>
      </c>
      <c r="P16" s="296"/>
      <c r="Q16" s="393">
        <v>1</v>
      </c>
      <c r="R16" s="297"/>
    </row>
    <row r="17" spans="1:18" ht="33" customHeight="1">
      <c r="A17" s="370"/>
      <c r="B17" s="439"/>
      <c r="C17" s="428"/>
      <c r="D17" s="428"/>
      <c r="E17" s="423" t="s">
        <v>365</v>
      </c>
      <c r="F17" s="423"/>
      <c r="G17" s="423"/>
      <c r="H17" s="326" t="s">
        <v>366</v>
      </c>
      <c r="I17" s="326"/>
      <c r="J17" s="326"/>
      <c r="K17" s="424">
        <v>0.9</v>
      </c>
      <c r="L17" s="326"/>
      <c r="M17" s="424">
        <v>0.9</v>
      </c>
      <c r="N17" s="326"/>
      <c r="O17" s="415">
        <v>0.973</v>
      </c>
      <c r="P17" s="296"/>
      <c r="Q17" s="415">
        <v>0.973</v>
      </c>
      <c r="R17" s="297"/>
    </row>
    <row r="18" spans="1:18" ht="40.5" customHeight="1">
      <c r="A18" s="370"/>
      <c r="B18" s="416" t="s">
        <v>367</v>
      </c>
      <c r="C18" s="417"/>
      <c r="D18" s="418"/>
      <c r="E18" s="349" t="s">
        <v>368</v>
      </c>
      <c r="F18" s="419"/>
      <c r="G18" s="419"/>
      <c r="H18" s="420" t="s">
        <v>369</v>
      </c>
      <c r="I18" s="421"/>
      <c r="J18" s="422"/>
      <c r="K18" s="349" t="s">
        <v>370</v>
      </c>
      <c r="L18" s="419"/>
      <c r="M18" s="419"/>
      <c r="N18" s="419"/>
      <c r="O18" s="419"/>
      <c r="P18" s="419"/>
      <c r="Q18" s="419"/>
      <c r="R18" s="350"/>
    </row>
    <row r="19" spans="1:18" ht="23.25" customHeight="1" thickBot="1">
      <c r="A19" s="371"/>
      <c r="B19" s="394" t="s">
        <v>371</v>
      </c>
      <c r="C19" s="395"/>
      <c r="D19" s="395"/>
      <c r="E19" s="396" t="s">
        <v>372</v>
      </c>
      <c r="F19" s="396"/>
      <c r="G19" s="396"/>
      <c r="H19" s="396"/>
      <c r="I19" s="396"/>
      <c r="J19" s="396"/>
      <c r="K19" s="396"/>
      <c r="L19" s="396"/>
      <c r="M19" s="396"/>
      <c r="N19" s="396"/>
      <c r="O19" s="396"/>
      <c r="P19" s="396"/>
      <c r="Q19" s="396"/>
      <c r="R19" s="397"/>
    </row>
    <row r="20" spans="1:18" ht="23.25" customHeight="1">
      <c r="A20" s="398" t="s">
        <v>373</v>
      </c>
      <c r="B20" s="402"/>
      <c r="C20" s="403"/>
      <c r="D20" s="403"/>
      <c r="E20" s="406" t="s">
        <v>374</v>
      </c>
      <c r="F20" s="407"/>
      <c r="G20" s="408"/>
      <c r="H20" s="413" t="s">
        <v>375</v>
      </c>
      <c r="I20" s="413"/>
      <c r="J20" s="413"/>
      <c r="K20" s="413"/>
      <c r="L20" s="413"/>
      <c r="M20" s="413"/>
      <c r="N20" s="413"/>
      <c r="O20" s="413"/>
      <c r="P20" s="413"/>
      <c r="Q20" s="413"/>
      <c r="R20" s="414"/>
    </row>
    <row r="21" spans="1:18" ht="23.25" customHeight="1">
      <c r="A21" s="399"/>
      <c r="B21" s="404"/>
      <c r="C21" s="405"/>
      <c r="D21" s="405"/>
      <c r="E21" s="361"/>
      <c r="F21" s="409"/>
      <c r="G21" s="362"/>
      <c r="H21" s="380" t="s">
        <v>376</v>
      </c>
      <c r="I21" s="380"/>
      <c r="J21" s="326" t="s">
        <v>275</v>
      </c>
      <c r="K21" s="326"/>
      <c r="L21" s="326"/>
      <c r="M21" s="326"/>
      <c r="N21" s="326" t="s">
        <v>276</v>
      </c>
      <c r="O21" s="326"/>
      <c r="P21" s="326"/>
      <c r="Q21" s="326" t="s">
        <v>377</v>
      </c>
      <c r="R21" s="384"/>
    </row>
    <row r="22" spans="1:20" s="198" customFormat="1" ht="36" customHeight="1">
      <c r="A22" s="400"/>
      <c r="B22" s="404"/>
      <c r="C22" s="405"/>
      <c r="D22" s="405"/>
      <c r="E22" s="361"/>
      <c r="F22" s="409"/>
      <c r="G22" s="362"/>
      <c r="H22" s="326" t="s">
        <v>378</v>
      </c>
      <c r="I22" s="326" t="s">
        <v>379</v>
      </c>
      <c r="J22" s="326" t="s">
        <v>380</v>
      </c>
      <c r="K22" s="326" t="s">
        <v>381</v>
      </c>
      <c r="L22" s="326" t="s">
        <v>382</v>
      </c>
      <c r="M22" s="326"/>
      <c r="N22" s="326" t="s">
        <v>383</v>
      </c>
      <c r="O22" s="326" t="s">
        <v>384</v>
      </c>
      <c r="P22" s="390"/>
      <c r="Q22" s="326"/>
      <c r="R22" s="384"/>
      <c r="S22" s="195"/>
      <c r="T22" s="178"/>
    </row>
    <row r="23" spans="1:20" s="198" customFormat="1" ht="12">
      <c r="A23" s="400"/>
      <c r="B23" s="404"/>
      <c r="C23" s="405"/>
      <c r="D23" s="405"/>
      <c r="E23" s="410"/>
      <c r="F23" s="411"/>
      <c r="G23" s="412"/>
      <c r="H23" s="326"/>
      <c r="I23" s="326"/>
      <c r="J23" s="326"/>
      <c r="K23" s="326"/>
      <c r="L23" s="326"/>
      <c r="M23" s="326"/>
      <c r="N23" s="326"/>
      <c r="O23" s="390"/>
      <c r="P23" s="390"/>
      <c r="Q23" s="326"/>
      <c r="R23" s="384"/>
      <c r="S23" s="195"/>
      <c r="T23" s="178"/>
    </row>
    <row r="24" spans="1:20" ht="18" customHeight="1">
      <c r="A24" s="400"/>
      <c r="B24" s="391" t="s">
        <v>385</v>
      </c>
      <c r="C24" s="319"/>
      <c r="D24" s="319"/>
      <c r="E24" s="295">
        <v>21.58</v>
      </c>
      <c r="F24" s="298"/>
      <c r="G24" s="296"/>
      <c r="H24" s="179">
        <v>21.58</v>
      </c>
      <c r="I24" s="364" t="s">
        <v>386</v>
      </c>
      <c r="J24" s="174">
        <v>21.58</v>
      </c>
      <c r="K24" s="176">
        <v>1</v>
      </c>
      <c r="L24" s="359" t="s">
        <v>386</v>
      </c>
      <c r="M24" s="360"/>
      <c r="N24" s="174">
        <v>21.58</v>
      </c>
      <c r="O24" s="393">
        <v>1</v>
      </c>
      <c r="P24" s="296"/>
      <c r="Q24" s="326">
        <v>0</v>
      </c>
      <c r="R24" s="384"/>
      <c r="T24" s="199"/>
    </row>
    <row r="25" spans="1:20" ht="18" customHeight="1">
      <c r="A25" s="400"/>
      <c r="B25" s="386" t="s">
        <v>387</v>
      </c>
      <c r="C25" s="331"/>
      <c r="D25" s="331"/>
      <c r="E25" s="295">
        <v>21.58</v>
      </c>
      <c r="F25" s="298"/>
      <c r="G25" s="296"/>
      <c r="H25" s="179">
        <v>21.58</v>
      </c>
      <c r="I25" s="392"/>
      <c r="J25" s="174">
        <v>21.58</v>
      </c>
      <c r="K25" s="176">
        <v>1</v>
      </c>
      <c r="L25" s="361"/>
      <c r="M25" s="362"/>
      <c r="N25" s="174">
        <v>21.58</v>
      </c>
      <c r="O25" s="389">
        <v>1</v>
      </c>
      <c r="P25" s="360"/>
      <c r="Q25" s="326">
        <v>0</v>
      </c>
      <c r="R25" s="384"/>
      <c r="T25" s="199"/>
    </row>
    <row r="26" spans="1:20" ht="18" customHeight="1">
      <c r="A26" s="400"/>
      <c r="B26" s="386" t="s">
        <v>388</v>
      </c>
      <c r="C26" s="331"/>
      <c r="D26" s="331"/>
      <c r="E26" s="295">
        <v>0</v>
      </c>
      <c r="F26" s="298"/>
      <c r="G26" s="296"/>
      <c r="H26" s="180">
        <v>0</v>
      </c>
      <c r="I26" s="392"/>
      <c r="J26" s="174">
        <v>0</v>
      </c>
      <c r="K26" s="174">
        <v>0</v>
      </c>
      <c r="L26" s="361"/>
      <c r="M26" s="362"/>
      <c r="N26" s="175">
        <v>0</v>
      </c>
      <c r="O26" s="326">
        <v>0</v>
      </c>
      <c r="P26" s="326"/>
      <c r="Q26" s="296">
        <v>0</v>
      </c>
      <c r="R26" s="384"/>
      <c r="T26" s="199"/>
    </row>
    <row r="27" spans="1:20" ht="18" customHeight="1">
      <c r="A27" s="400"/>
      <c r="B27" s="386" t="s">
        <v>389</v>
      </c>
      <c r="C27" s="331"/>
      <c r="D27" s="331"/>
      <c r="E27" s="295">
        <v>0</v>
      </c>
      <c r="F27" s="298"/>
      <c r="G27" s="296"/>
      <c r="H27" s="179">
        <v>0</v>
      </c>
      <c r="I27" s="392"/>
      <c r="J27" s="174">
        <v>0</v>
      </c>
      <c r="K27" s="179">
        <v>0</v>
      </c>
      <c r="L27" s="361"/>
      <c r="M27" s="362"/>
      <c r="N27" s="175">
        <v>0</v>
      </c>
      <c r="O27" s="326">
        <v>0</v>
      </c>
      <c r="P27" s="326"/>
      <c r="Q27" s="296">
        <v>0</v>
      </c>
      <c r="R27" s="384"/>
      <c r="T27" s="199"/>
    </row>
    <row r="28" spans="1:20" ht="18" customHeight="1">
      <c r="A28" s="400"/>
      <c r="B28" s="386" t="s">
        <v>390</v>
      </c>
      <c r="C28" s="331"/>
      <c r="D28" s="331"/>
      <c r="E28" s="295">
        <v>21.58</v>
      </c>
      <c r="F28" s="298"/>
      <c r="G28" s="296"/>
      <c r="H28" s="179">
        <v>21.58</v>
      </c>
      <c r="I28" s="392"/>
      <c r="J28" s="174">
        <v>21.58</v>
      </c>
      <c r="K28" s="176">
        <v>1</v>
      </c>
      <c r="L28" s="361"/>
      <c r="M28" s="362"/>
      <c r="N28" s="174">
        <v>21.58</v>
      </c>
      <c r="O28" s="387">
        <v>1</v>
      </c>
      <c r="P28" s="388"/>
      <c r="Q28" s="326">
        <v>0</v>
      </c>
      <c r="R28" s="384"/>
      <c r="T28" s="199"/>
    </row>
    <row r="29" spans="1:18" ht="18" customHeight="1">
      <c r="A29" s="400"/>
      <c r="B29" s="386" t="s">
        <v>391</v>
      </c>
      <c r="C29" s="331"/>
      <c r="D29" s="331"/>
      <c r="E29" s="295">
        <v>0</v>
      </c>
      <c r="F29" s="298"/>
      <c r="G29" s="296"/>
      <c r="H29" s="179">
        <v>0</v>
      </c>
      <c r="I29" s="392"/>
      <c r="J29" s="174">
        <v>0</v>
      </c>
      <c r="K29" s="174">
        <v>0</v>
      </c>
      <c r="L29" s="361"/>
      <c r="M29" s="362"/>
      <c r="N29" s="174">
        <v>0</v>
      </c>
      <c r="O29" s="326">
        <v>0</v>
      </c>
      <c r="P29" s="326"/>
      <c r="Q29" s="326">
        <v>0</v>
      </c>
      <c r="R29" s="384"/>
    </row>
    <row r="30" spans="1:18" ht="18" customHeight="1">
      <c r="A30" s="400"/>
      <c r="B30" s="379" t="s">
        <v>392</v>
      </c>
      <c r="C30" s="380"/>
      <c r="D30" s="185" t="s">
        <v>393</v>
      </c>
      <c r="E30" s="326" t="s">
        <v>394</v>
      </c>
      <c r="F30" s="326"/>
      <c r="G30" s="326"/>
      <c r="H30" s="326"/>
      <c r="I30" s="326"/>
      <c r="J30" s="326"/>
      <c r="K30" s="326"/>
      <c r="L30" s="326"/>
      <c r="M30" s="326"/>
      <c r="N30" s="326"/>
      <c r="O30" s="326" t="s">
        <v>395</v>
      </c>
      <c r="P30" s="326"/>
      <c r="Q30" s="326"/>
      <c r="R30" s="384"/>
    </row>
    <row r="31" spans="1:18" ht="18" customHeight="1">
      <c r="A31" s="400"/>
      <c r="B31" s="381"/>
      <c r="C31" s="380"/>
      <c r="D31" s="174">
        <v>1</v>
      </c>
      <c r="E31" s="326" t="s">
        <v>396</v>
      </c>
      <c r="F31" s="326"/>
      <c r="G31" s="326"/>
      <c r="H31" s="326"/>
      <c r="I31" s="326"/>
      <c r="J31" s="326"/>
      <c r="K31" s="326"/>
      <c r="L31" s="326"/>
      <c r="M31" s="326"/>
      <c r="N31" s="326"/>
      <c r="O31" s="326">
        <v>21.58</v>
      </c>
      <c r="P31" s="326"/>
      <c r="Q31" s="326"/>
      <c r="R31" s="384"/>
    </row>
    <row r="32" spans="1:18" ht="18" customHeight="1" thickBot="1">
      <c r="A32" s="401"/>
      <c r="B32" s="382"/>
      <c r="C32" s="383"/>
      <c r="D32" s="186" t="s">
        <v>6</v>
      </c>
      <c r="E32" s="321" t="s">
        <v>397</v>
      </c>
      <c r="F32" s="321"/>
      <c r="G32" s="321"/>
      <c r="H32" s="321"/>
      <c r="I32" s="321"/>
      <c r="J32" s="321"/>
      <c r="K32" s="321"/>
      <c r="L32" s="321"/>
      <c r="M32" s="321"/>
      <c r="N32" s="321"/>
      <c r="O32" s="321">
        <v>21.58</v>
      </c>
      <c r="P32" s="321"/>
      <c r="Q32" s="321"/>
      <c r="R32" s="385"/>
    </row>
    <row r="33" spans="1:19" ht="41.25" customHeight="1">
      <c r="A33" s="302" t="s">
        <v>398</v>
      </c>
      <c r="B33" s="372" t="s">
        <v>399</v>
      </c>
      <c r="C33" s="366"/>
      <c r="D33" s="366"/>
      <c r="E33" s="366" t="s">
        <v>400</v>
      </c>
      <c r="F33" s="366"/>
      <c r="G33" s="366" t="s">
        <v>401</v>
      </c>
      <c r="H33" s="366"/>
      <c r="I33" s="366" t="s">
        <v>402</v>
      </c>
      <c r="J33" s="366"/>
      <c r="K33" s="366"/>
      <c r="L33" s="366"/>
      <c r="M33" s="366"/>
      <c r="N33" s="366"/>
      <c r="O33" s="367" t="s">
        <v>403</v>
      </c>
      <c r="P33" s="368"/>
      <c r="Q33" s="366" t="s">
        <v>404</v>
      </c>
      <c r="R33" s="369"/>
      <c r="S33" s="296"/>
    </row>
    <row r="34" spans="1:19" ht="46.5" customHeight="1">
      <c r="A34" s="370"/>
      <c r="B34" s="373" t="s">
        <v>405</v>
      </c>
      <c r="C34" s="374"/>
      <c r="D34" s="375"/>
      <c r="E34" s="326" t="s">
        <v>406</v>
      </c>
      <c r="F34" s="326"/>
      <c r="G34" s="326" t="s">
        <v>407</v>
      </c>
      <c r="H34" s="326"/>
      <c r="I34" s="327" t="s">
        <v>408</v>
      </c>
      <c r="J34" s="327"/>
      <c r="K34" s="327"/>
      <c r="L34" s="327"/>
      <c r="M34" s="327"/>
      <c r="N34" s="327"/>
      <c r="O34" s="328">
        <v>0.05</v>
      </c>
      <c r="P34" s="328"/>
      <c r="Q34" s="319">
        <v>3</v>
      </c>
      <c r="R34" s="329"/>
      <c r="S34" s="296"/>
    </row>
    <row r="35" spans="1:19" ht="51" customHeight="1">
      <c r="A35" s="370"/>
      <c r="B35" s="355"/>
      <c r="C35" s="338"/>
      <c r="D35" s="339"/>
      <c r="E35" s="359" t="s">
        <v>409</v>
      </c>
      <c r="F35" s="360"/>
      <c r="G35" s="326" t="s">
        <v>410</v>
      </c>
      <c r="H35" s="326"/>
      <c r="I35" s="327" t="s">
        <v>411</v>
      </c>
      <c r="J35" s="327"/>
      <c r="K35" s="327"/>
      <c r="L35" s="327"/>
      <c r="M35" s="327"/>
      <c r="N35" s="327"/>
      <c r="O35" s="328">
        <v>0.09</v>
      </c>
      <c r="P35" s="328"/>
      <c r="Q35" s="349">
        <v>9</v>
      </c>
      <c r="R35" s="350"/>
      <c r="S35" s="296"/>
    </row>
    <row r="36" spans="1:19" ht="59.25" customHeight="1">
      <c r="A36" s="370"/>
      <c r="B36" s="355"/>
      <c r="C36" s="338"/>
      <c r="D36" s="339"/>
      <c r="E36" s="359" t="s">
        <v>412</v>
      </c>
      <c r="F36" s="360"/>
      <c r="G36" s="326" t="s">
        <v>413</v>
      </c>
      <c r="H36" s="326"/>
      <c r="I36" s="327" t="s">
        <v>414</v>
      </c>
      <c r="J36" s="327"/>
      <c r="K36" s="327"/>
      <c r="L36" s="327"/>
      <c r="M36" s="327"/>
      <c r="N36" s="327"/>
      <c r="O36" s="328">
        <v>0.04</v>
      </c>
      <c r="P36" s="328"/>
      <c r="Q36" s="319">
        <v>4</v>
      </c>
      <c r="R36" s="329"/>
      <c r="S36" s="296"/>
    </row>
    <row r="37" spans="1:19" ht="36.75" customHeight="1">
      <c r="A37" s="370"/>
      <c r="B37" s="355"/>
      <c r="C37" s="338"/>
      <c r="D37" s="339"/>
      <c r="E37" s="361"/>
      <c r="F37" s="362"/>
      <c r="G37" s="326" t="s">
        <v>348</v>
      </c>
      <c r="H37" s="326"/>
      <c r="I37" s="327" t="s">
        <v>415</v>
      </c>
      <c r="J37" s="327"/>
      <c r="K37" s="327"/>
      <c r="L37" s="327"/>
      <c r="M37" s="327"/>
      <c r="N37" s="327"/>
      <c r="O37" s="328">
        <v>0.08</v>
      </c>
      <c r="P37" s="328"/>
      <c r="Q37" s="349">
        <v>8</v>
      </c>
      <c r="R37" s="350"/>
      <c r="S37" s="296"/>
    </row>
    <row r="38" spans="1:19" ht="28.5" customHeight="1" thickBot="1">
      <c r="A38" s="370"/>
      <c r="B38" s="376"/>
      <c r="C38" s="341"/>
      <c r="D38" s="342"/>
      <c r="E38" s="377"/>
      <c r="F38" s="378"/>
      <c r="G38" s="321" t="s">
        <v>416</v>
      </c>
      <c r="H38" s="321"/>
      <c r="I38" s="322" t="s">
        <v>417</v>
      </c>
      <c r="J38" s="322"/>
      <c r="K38" s="322"/>
      <c r="L38" s="322"/>
      <c r="M38" s="322"/>
      <c r="N38" s="322"/>
      <c r="O38" s="323">
        <v>0.04</v>
      </c>
      <c r="P38" s="323"/>
      <c r="Q38" s="324">
        <v>4</v>
      </c>
      <c r="R38" s="325"/>
      <c r="S38" s="296"/>
    </row>
    <row r="39" spans="1:19" ht="36" customHeight="1">
      <c r="A39" s="370"/>
      <c r="B39" s="355" t="s">
        <v>418</v>
      </c>
      <c r="C39" s="338"/>
      <c r="D39" s="339"/>
      <c r="E39" s="356" t="s">
        <v>419</v>
      </c>
      <c r="F39" s="356"/>
      <c r="G39" s="357" t="s">
        <v>420</v>
      </c>
      <c r="H39" s="357"/>
      <c r="I39" s="358" t="s">
        <v>421</v>
      </c>
      <c r="J39" s="358"/>
      <c r="K39" s="358"/>
      <c r="L39" s="358"/>
      <c r="M39" s="358"/>
      <c r="N39" s="358"/>
      <c r="O39" s="352">
        <v>0.04</v>
      </c>
      <c r="P39" s="352"/>
      <c r="Q39" s="353">
        <v>4</v>
      </c>
      <c r="R39" s="354"/>
      <c r="S39" s="178"/>
    </row>
    <row r="40" spans="1:19" ht="64.5" customHeight="1">
      <c r="A40" s="370"/>
      <c r="B40" s="355"/>
      <c r="C40" s="338"/>
      <c r="D40" s="339"/>
      <c r="E40" s="356"/>
      <c r="F40" s="356"/>
      <c r="G40" s="326" t="s">
        <v>422</v>
      </c>
      <c r="H40" s="326"/>
      <c r="I40" s="351" t="s">
        <v>423</v>
      </c>
      <c r="J40" s="351"/>
      <c r="K40" s="351"/>
      <c r="L40" s="351"/>
      <c r="M40" s="351"/>
      <c r="N40" s="351"/>
      <c r="O40" s="328">
        <v>0.06</v>
      </c>
      <c r="P40" s="328"/>
      <c r="Q40" s="349">
        <v>4</v>
      </c>
      <c r="R40" s="350"/>
      <c r="S40" s="178"/>
    </row>
    <row r="41" spans="1:19" s="197" customFormat="1" ht="57.75" customHeight="1">
      <c r="A41" s="370"/>
      <c r="B41" s="337"/>
      <c r="C41" s="338"/>
      <c r="D41" s="339"/>
      <c r="E41" s="359" t="s">
        <v>424</v>
      </c>
      <c r="F41" s="360"/>
      <c r="G41" s="363" t="s">
        <v>425</v>
      </c>
      <c r="H41" s="363"/>
      <c r="I41" s="351" t="s">
        <v>426</v>
      </c>
      <c r="J41" s="351"/>
      <c r="K41" s="351"/>
      <c r="L41" s="351"/>
      <c r="M41" s="351"/>
      <c r="N41" s="351"/>
      <c r="O41" s="328">
        <v>0.09</v>
      </c>
      <c r="P41" s="328"/>
      <c r="Q41" s="349">
        <v>4</v>
      </c>
      <c r="R41" s="350"/>
      <c r="S41" s="195"/>
    </row>
    <row r="42" spans="1:19" s="197" customFormat="1" ht="40.5" customHeight="1">
      <c r="A42" s="370"/>
      <c r="B42" s="337"/>
      <c r="C42" s="338"/>
      <c r="D42" s="339"/>
      <c r="E42" s="361"/>
      <c r="F42" s="362"/>
      <c r="G42" s="326" t="s">
        <v>427</v>
      </c>
      <c r="H42" s="326"/>
      <c r="I42" s="351" t="s">
        <v>428</v>
      </c>
      <c r="J42" s="351"/>
      <c r="K42" s="351"/>
      <c r="L42" s="351"/>
      <c r="M42" s="351"/>
      <c r="N42" s="351"/>
      <c r="O42" s="328">
        <v>0.06</v>
      </c>
      <c r="P42" s="328"/>
      <c r="Q42" s="349">
        <v>6</v>
      </c>
      <c r="R42" s="350"/>
      <c r="S42" s="195"/>
    </row>
    <row r="43" spans="1:19" s="197" customFormat="1" ht="33" customHeight="1" thickBot="1">
      <c r="A43" s="370"/>
      <c r="B43" s="337"/>
      <c r="C43" s="338"/>
      <c r="D43" s="339"/>
      <c r="E43" s="361"/>
      <c r="F43" s="362"/>
      <c r="G43" s="364" t="s">
        <v>429</v>
      </c>
      <c r="H43" s="364"/>
      <c r="I43" s="365" t="s">
        <v>430</v>
      </c>
      <c r="J43" s="365"/>
      <c r="K43" s="365"/>
      <c r="L43" s="365"/>
      <c r="M43" s="365"/>
      <c r="N43" s="365"/>
      <c r="O43" s="332">
        <v>0.05</v>
      </c>
      <c r="P43" s="332"/>
      <c r="Q43" s="333">
        <v>4</v>
      </c>
      <c r="R43" s="334"/>
      <c r="S43" s="178"/>
    </row>
    <row r="44" spans="1:19" ht="38.25" customHeight="1">
      <c r="A44" s="370"/>
      <c r="B44" s="335" t="s">
        <v>431</v>
      </c>
      <c r="C44" s="284"/>
      <c r="D44" s="336"/>
      <c r="E44" s="343" t="s">
        <v>432</v>
      </c>
      <c r="F44" s="343"/>
      <c r="G44" s="344" t="s">
        <v>433</v>
      </c>
      <c r="H44" s="344"/>
      <c r="I44" s="345" t="s">
        <v>434</v>
      </c>
      <c r="J44" s="345"/>
      <c r="K44" s="345"/>
      <c r="L44" s="345"/>
      <c r="M44" s="345"/>
      <c r="N44" s="345"/>
      <c r="O44" s="346">
        <v>0.08</v>
      </c>
      <c r="P44" s="346"/>
      <c r="Q44" s="347">
        <v>6</v>
      </c>
      <c r="R44" s="348"/>
      <c r="S44" s="178"/>
    </row>
    <row r="45" spans="1:18" ht="49.5" customHeight="1">
      <c r="A45" s="370"/>
      <c r="B45" s="337"/>
      <c r="C45" s="338"/>
      <c r="D45" s="339"/>
      <c r="E45" s="326" t="s">
        <v>435</v>
      </c>
      <c r="F45" s="326"/>
      <c r="G45" s="326" t="s">
        <v>436</v>
      </c>
      <c r="H45" s="326"/>
      <c r="I45" s="331" t="s">
        <v>437</v>
      </c>
      <c r="J45" s="331"/>
      <c r="K45" s="331"/>
      <c r="L45" s="331"/>
      <c r="M45" s="331"/>
      <c r="N45" s="331"/>
      <c r="O45" s="328">
        <v>0.08</v>
      </c>
      <c r="P45" s="328"/>
      <c r="Q45" s="319">
        <v>6</v>
      </c>
      <c r="R45" s="329"/>
    </row>
    <row r="46" spans="1:18" ht="19.5" customHeight="1">
      <c r="A46" s="370"/>
      <c r="B46" s="337"/>
      <c r="C46" s="338"/>
      <c r="D46" s="339"/>
      <c r="E46" s="326" t="s">
        <v>438</v>
      </c>
      <c r="F46" s="326"/>
      <c r="G46" s="319" t="s">
        <v>352</v>
      </c>
      <c r="H46" s="319"/>
      <c r="I46" s="330" t="s">
        <v>352</v>
      </c>
      <c r="J46" s="330"/>
      <c r="K46" s="330"/>
      <c r="L46" s="330"/>
      <c r="M46" s="330"/>
      <c r="N46" s="330"/>
      <c r="O46" s="319" t="s">
        <v>352</v>
      </c>
      <c r="P46" s="319"/>
      <c r="Q46" s="319" t="s">
        <v>352</v>
      </c>
      <c r="R46" s="329"/>
    </row>
    <row r="47" spans="1:18" ht="36.75" customHeight="1">
      <c r="A47" s="370"/>
      <c r="B47" s="337"/>
      <c r="C47" s="338"/>
      <c r="D47" s="339"/>
      <c r="E47" s="326" t="s">
        <v>439</v>
      </c>
      <c r="F47" s="326"/>
      <c r="G47" s="326" t="s">
        <v>440</v>
      </c>
      <c r="H47" s="326"/>
      <c r="I47" s="327" t="s">
        <v>441</v>
      </c>
      <c r="J47" s="327"/>
      <c r="K47" s="327"/>
      <c r="L47" s="327"/>
      <c r="M47" s="327"/>
      <c r="N47" s="327"/>
      <c r="O47" s="328">
        <v>0.08</v>
      </c>
      <c r="P47" s="328"/>
      <c r="Q47" s="319">
        <v>8</v>
      </c>
      <c r="R47" s="329"/>
    </row>
    <row r="48" spans="1:19" s="197" customFormat="1" ht="18" customHeight="1">
      <c r="A48" s="370"/>
      <c r="B48" s="337"/>
      <c r="C48" s="338"/>
      <c r="D48" s="339"/>
      <c r="E48" s="326" t="s">
        <v>442</v>
      </c>
      <c r="F48" s="326"/>
      <c r="G48" s="319" t="s">
        <v>352</v>
      </c>
      <c r="H48" s="319"/>
      <c r="I48" s="330" t="s">
        <v>352</v>
      </c>
      <c r="J48" s="330"/>
      <c r="K48" s="330"/>
      <c r="L48" s="330"/>
      <c r="M48" s="330"/>
      <c r="N48" s="330"/>
      <c r="O48" s="319" t="s">
        <v>352</v>
      </c>
      <c r="P48" s="319"/>
      <c r="Q48" s="319" t="s">
        <v>352</v>
      </c>
      <c r="R48" s="329"/>
      <c r="S48" s="195"/>
    </row>
    <row r="49" spans="1:19" s="197" customFormat="1" ht="54" customHeight="1">
      <c r="A49" s="370"/>
      <c r="B49" s="337"/>
      <c r="C49" s="338"/>
      <c r="D49" s="339"/>
      <c r="E49" s="326" t="s">
        <v>443</v>
      </c>
      <c r="F49" s="326"/>
      <c r="G49" s="326" t="s">
        <v>444</v>
      </c>
      <c r="H49" s="326"/>
      <c r="I49" s="327" t="s">
        <v>445</v>
      </c>
      <c r="J49" s="327"/>
      <c r="K49" s="327"/>
      <c r="L49" s="327"/>
      <c r="M49" s="327"/>
      <c r="N49" s="327"/>
      <c r="O49" s="328">
        <v>0.08</v>
      </c>
      <c r="P49" s="328"/>
      <c r="Q49" s="319">
        <v>5</v>
      </c>
      <c r="R49" s="320"/>
      <c r="S49" s="195"/>
    </row>
    <row r="50" spans="1:19" s="197" customFormat="1" ht="54" customHeight="1" thickBot="1">
      <c r="A50" s="370"/>
      <c r="B50" s="340"/>
      <c r="C50" s="341"/>
      <c r="D50" s="342"/>
      <c r="E50" s="321" t="s">
        <v>446</v>
      </c>
      <c r="F50" s="321"/>
      <c r="G50" s="321" t="s">
        <v>366</v>
      </c>
      <c r="H50" s="321"/>
      <c r="I50" s="322" t="s">
        <v>447</v>
      </c>
      <c r="J50" s="322"/>
      <c r="K50" s="322"/>
      <c r="L50" s="322"/>
      <c r="M50" s="322"/>
      <c r="N50" s="322"/>
      <c r="O50" s="323">
        <v>0.08</v>
      </c>
      <c r="P50" s="323"/>
      <c r="Q50" s="324">
        <v>6</v>
      </c>
      <c r="R50" s="325"/>
      <c r="S50" s="195"/>
    </row>
    <row r="51" spans="1:18" ht="24" customHeight="1">
      <c r="A51" s="370"/>
      <c r="B51" s="308" t="s">
        <v>448</v>
      </c>
      <c r="C51" s="309"/>
      <c r="D51" s="309"/>
      <c r="E51" s="309"/>
      <c r="F51" s="309"/>
      <c r="G51" s="309"/>
      <c r="H51" s="309"/>
      <c r="I51" s="309"/>
      <c r="J51" s="309"/>
      <c r="K51" s="309"/>
      <c r="L51" s="309"/>
      <c r="M51" s="309"/>
      <c r="N51" s="310"/>
      <c r="O51" s="311">
        <v>1</v>
      </c>
      <c r="P51" s="311"/>
      <c r="Q51" s="312">
        <v>81</v>
      </c>
      <c r="R51" s="313"/>
    </row>
    <row r="52" spans="1:23" ht="25.5" customHeight="1" thickBot="1">
      <c r="A52" s="371"/>
      <c r="B52" s="314" t="s">
        <v>449</v>
      </c>
      <c r="C52" s="315"/>
      <c r="D52" s="316" t="s">
        <v>450</v>
      </c>
      <c r="E52" s="317"/>
      <c r="F52" s="317"/>
      <c r="G52" s="317"/>
      <c r="H52" s="317"/>
      <c r="I52" s="317"/>
      <c r="J52" s="317"/>
      <c r="K52" s="317"/>
      <c r="L52" s="317"/>
      <c r="M52" s="317"/>
      <c r="N52" s="317"/>
      <c r="O52" s="317"/>
      <c r="P52" s="317"/>
      <c r="Q52" s="317"/>
      <c r="R52" s="318"/>
      <c r="W52" s="193" t="s">
        <v>467</v>
      </c>
    </row>
    <row r="53" spans="1:18" ht="22.5" customHeight="1">
      <c r="A53" s="302" t="s">
        <v>451</v>
      </c>
      <c r="B53" s="282" t="s">
        <v>452</v>
      </c>
      <c r="C53" s="307" t="s">
        <v>453</v>
      </c>
      <c r="D53" s="300"/>
      <c r="E53" s="299" t="s">
        <v>454</v>
      </c>
      <c r="F53" s="307"/>
      <c r="G53" s="307"/>
      <c r="H53" s="307"/>
      <c r="I53" s="307"/>
      <c r="J53" s="307"/>
      <c r="K53" s="307"/>
      <c r="L53" s="307"/>
      <c r="M53" s="300"/>
      <c r="N53" s="177" t="s">
        <v>455</v>
      </c>
      <c r="O53" s="299" t="s">
        <v>456</v>
      </c>
      <c r="P53" s="300"/>
      <c r="Q53" s="299" t="s">
        <v>457</v>
      </c>
      <c r="R53" s="301"/>
    </row>
    <row r="54" spans="1:18" ht="21" customHeight="1">
      <c r="A54" s="303"/>
      <c r="B54" s="305"/>
      <c r="C54" s="295"/>
      <c r="D54" s="296"/>
      <c r="E54" s="295"/>
      <c r="F54" s="298"/>
      <c r="G54" s="298"/>
      <c r="H54" s="298"/>
      <c r="I54" s="298"/>
      <c r="J54" s="298"/>
      <c r="K54" s="298"/>
      <c r="L54" s="298"/>
      <c r="M54" s="296"/>
      <c r="N54" s="174"/>
      <c r="O54" s="295"/>
      <c r="P54" s="296"/>
      <c r="Q54" s="295"/>
      <c r="R54" s="297"/>
    </row>
    <row r="55" spans="1:18" ht="21" customHeight="1">
      <c r="A55" s="303"/>
      <c r="B55" s="305"/>
      <c r="C55" s="295"/>
      <c r="D55" s="296"/>
      <c r="E55" s="295"/>
      <c r="F55" s="298"/>
      <c r="G55" s="298"/>
      <c r="H55" s="298"/>
      <c r="I55" s="298"/>
      <c r="J55" s="298"/>
      <c r="K55" s="298"/>
      <c r="L55" s="298"/>
      <c r="M55" s="296"/>
      <c r="N55" s="174"/>
      <c r="O55" s="295"/>
      <c r="P55" s="296"/>
      <c r="Q55" s="295"/>
      <c r="R55" s="297"/>
    </row>
    <row r="56" spans="1:18" ht="21" customHeight="1">
      <c r="A56" s="303"/>
      <c r="B56" s="305"/>
      <c r="C56" s="295"/>
      <c r="D56" s="296"/>
      <c r="E56" s="295"/>
      <c r="F56" s="298"/>
      <c r="G56" s="298"/>
      <c r="H56" s="298"/>
      <c r="I56" s="298"/>
      <c r="J56" s="298"/>
      <c r="K56" s="298"/>
      <c r="L56" s="298"/>
      <c r="M56" s="296"/>
      <c r="N56" s="174"/>
      <c r="O56" s="295"/>
      <c r="P56" s="296"/>
      <c r="Q56" s="295"/>
      <c r="R56" s="297"/>
    </row>
    <row r="57" spans="1:18" ht="21" customHeight="1">
      <c r="A57" s="303"/>
      <c r="B57" s="305"/>
      <c r="C57" s="295"/>
      <c r="D57" s="296"/>
      <c r="E57" s="295"/>
      <c r="F57" s="298"/>
      <c r="G57" s="298"/>
      <c r="H57" s="298"/>
      <c r="I57" s="298"/>
      <c r="J57" s="298"/>
      <c r="K57" s="298"/>
      <c r="L57" s="298"/>
      <c r="M57" s="296"/>
      <c r="N57" s="174"/>
      <c r="O57" s="295"/>
      <c r="P57" s="296"/>
      <c r="Q57" s="295"/>
      <c r="R57" s="297"/>
    </row>
    <row r="58" spans="1:18" ht="21" customHeight="1">
      <c r="A58" s="303"/>
      <c r="B58" s="305"/>
      <c r="C58" s="295"/>
      <c r="D58" s="296"/>
      <c r="E58" s="295"/>
      <c r="F58" s="298"/>
      <c r="G58" s="298"/>
      <c r="H58" s="298"/>
      <c r="I58" s="298"/>
      <c r="J58" s="298"/>
      <c r="K58" s="298"/>
      <c r="L58" s="298"/>
      <c r="M58" s="296"/>
      <c r="N58" s="174"/>
      <c r="O58" s="295"/>
      <c r="P58" s="296"/>
      <c r="Q58" s="295"/>
      <c r="R58" s="297"/>
    </row>
    <row r="59" spans="1:18" ht="105.75" customHeight="1">
      <c r="A59" s="303"/>
      <c r="B59" s="305"/>
      <c r="C59" s="289" t="s">
        <v>458</v>
      </c>
      <c r="D59" s="290"/>
      <c r="E59" s="290"/>
      <c r="F59" s="290"/>
      <c r="G59" s="290"/>
      <c r="H59" s="290"/>
      <c r="I59" s="290"/>
      <c r="J59" s="290"/>
      <c r="K59" s="290"/>
      <c r="L59" s="290"/>
      <c r="M59" s="290"/>
      <c r="N59" s="290"/>
      <c r="O59" s="290"/>
      <c r="P59" s="290"/>
      <c r="Q59" s="290"/>
      <c r="R59" s="291"/>
    </row>
    <row r="60" spans="1:18" ht="27" customHeight="1" thickBot="1">
      <c r="A60" s="303"/>
      <c r="B60" s="306"/>
      <c r="C60" s="292" t="s">
        <v>459</v>
      </c>
      <c r="D60" s="293"/>
      <c r="E60" s="293"/>
      <c r="F60" s="293"/>
      <c r="G60" s="293"/>
      <c r="H60" s="293"/>
      <c r="I60" s="293"/>
      <c r="J60" s="293"/>
      <c r="K60" s="293"/>
      <c r="L60" s="293"/>
      <c r="M60" s="293"/>
      <c r="N60" s="293"/>
      <c r="O60" s="293"/>
      <c r="P60" s="293"/>
      <c r="Q60" s="293"/>
      <c r="R60" s="294"/>
    </row>
    <row r="61" spans="1:18" ht="32.25" customHeight="1">
      <c r="A61" s="303"/>
      <c r="B61" s="282" t="s">
        <v>460</v>
      </c>
      <c r="C61" s="283" t="s">
        <v>461</v>
      </c>
      <c r="D61" s="284"/>
      <c r="E61" s="284"/>
      <c r="F61" s="284"/>
      <c r="G61" s="284"/>
      <c r="H61" s="284"/>
      <c r="I61" s="284"/>
      <c r="J61" s="284"/>
      <c r="K61" s="284"/>
      <c r="L61" s="284"/>
      <c r="M61" s="284"/>
      <c r="N61" s="284"/>
      <c r="O61" s="284"/>
      <c r="P61" s="284"/>
      <c r="Q61" s="284"/>
      <c r="R61" s="285"/>
    </row>
    <row r="62" spans="1:18" ht="30.75" customHeight="1">
      <c r="A62" s="303"/>
      <c r="B62" s="275"/>
      <c r="C62" s="286" t="s">
        <v>462</v>
      </c>
      <c r="D62" s="287"/>
      <c r="E62" s="287"/>
      <c r="F62" s="287"/>
      <c r="G62" s="287"/>
      <c r="H62" s="287"/>
      <c r="I62" s="287"/>
      <c r="J62" s="287"/>
      <c r="K62" s="287"/>
      <c r="L62" s="287"/>
      <c r="M62" s="287"/>
      <c r="N62" s="287"/>
      <c r="O62" s="287"/>
      <c r="P62" s="287"/>
      <c r="Q62" s="287"/>
      <c r="R62" s="288"/>
    </row>
    <row r="63" spans="1:18" ht="94.5" customHeight="1">
      <c r="A63" s="303"/>
      <c r="B63" s="275"/>
      <c r="C63" s="289" t="s">
        <v>463</v>
      </c>
      <c r="D63" s="290"/>
      <c r="E63" s="290"/>
      <c r="F63" s="290"/>
      <c r="G63" s="290"/>
      <c r="H63" s="290"/>
      <c r="I63" s="290"/>
      <c r="J63" s="290"/>
      <c r="K63" s="290"/>
      <c r="L63" s="290"/>
      <c r="M63" s="290"/>
      <c r="N63" s="290"/>
      <c r="O63" s="290"/>
      <c r="P63" s="290"/>
      <c r="Q63" s="290"/>
      <c r="R63" s="291"/>
    </row>
    <row r="64" spans="1:18" ht="28.5" customHeight="1" thickBot="1">
      <c r="A64" s="303"/>
      <c r="B64" s="276"/>
      <c r="C64" s="292" t="s">
        <v>464</v>
      </c>
      <c r="D64" s="293"/>
      <c r="E64" s="293"/>
      <c r="F64" s="293"/>
      <c r="G64" s="293"/>
      <c r="H64" s="293"/>
      <c r="I64" s="293"/>
      <c r="J64" s="293"/>
      <c r="K64" s="293"/>
      <c r="L64" s="293"/>
      <c r="M64" s="293"/>
      <c r="N64" s="293"/>
      <c r="O64" s="293"/>
      <c r="P64" s="293"/>
      <c r="Q64" s="293"/>
      <c r="R64" s="294"/>
    </row>
    <row r="65" spans="1:18" ht="69" customHeight="1">
      <c r="A65" s="303"/>
      <c r="B65" s="275" t="s">
        <v>465</v>
      </c>
      <c r="C65" s="187"/>
      <c r="D65" s="188"/>
      <c r="E65" s="188"/>
      <c r="F65" s="188"/>
      <c r="G65" s="188"/>
      <c r="H65" s="188"/>
      <c r="I65" s="188"/>
      <c r="J65" s="188"/>
      <c r="K65" s="188"/>
      <c r="L65" s="188"/>
      <c r="M65" s="188"/>
      <c r="N65" s="188"/>
      <c r="O65" s="188"/>
      <c r="P65" s="188"/>
      <c r="Q65" s="188"/>
      <c r="R65" s="189"/>
    </row>
    <row r="66" spans="1:18" ht="24" customHeight="1" thickBot="1">
      <c r="A66" s="304"/>
      <c r="B66" s="276"/>
      <c r="C66" s="277" t="s">
        <v>466</v>
      </c>
      <c r="D66" s="278"/>
      <c r="E66" s="278"/>
      <c r="F66" s="278"/>
      <c r="G66" s="278"/>
      <c r="H66" s="278"/>
      <c r="I66" s="278"/>
      <c r="J66" s="278"/>
      <c r="K66" s="278"/>
      <c r="L66" s="278"/>
      <c r="M66" s="278"/>
      <c r="N66" s="278"/>
      <c r="O66" s="278"/>
      <c r="P66" s="278"/>
      <c r="Q66" s="278"/>
      <c r="R66" s="279"/>
    </row>
    <row r="67" spans="1:18" ht="19.5" customHeight="1">
      <c r="A67" s="190"/>
      <c r="B67" s="191" t="s">
        <v>280</v>
      </c>
      <c r="C67" s="191"/>
      <c r="D67" s="280"/>
      <c r="E67" s="280"/>
      <c r="F67" s="280"/>
      <c r="G67" s="191" t="s">
        <v>322</v>
      </c>
      <c r="H67" s="191"/>
      <c r="I67" s="281"/>
      <c r="J67" s="280"/>
      <c r="K67" s="280"/>
      <c r="M67" s="194"/>
      <c r="N67" s="194" t="s">
        <v>281</v>
      </c>
      <c r="P67" s="280"/>
      <c r="Q67" s="280"/>
      <c r="R67" s="280"/>
    </row>
  </sheetData>
  <mergeCells count="276">
    <mergeCell ref="A1:R1"/>
    <mergeCell ref="A2:A19"/>
    <mergeCell ref="B2:D2"/>
    <mergeCell ref="E2:R2"/>
    <mergeCell ref="B3:G4"/>
    <mergeCell ref="H3:I4"/>
    <mergeCell ref="J3:L3"/>
    <mergeCell ref="M3:N4"/>
    <mergeCell ref="O3:R3"/>
    <mergeCell ref="J4:L4"/>
    <mergeCell ref="O4:R4"/>
    <mergeCell ref="B5:G5"/>
    <mergeCell ref="H5:R5"/>
    <mergeCell ref="B6:B17"/>
    <mergeCell ref="C6:G6"/>
    <mergeCell ref="H6:J6"/>
    <mergeCell ref="K6:N6"/>
    <mergeCell ref="O6:R6"/>
    <mergeCell ref="C7:D7"/>
    <mergeCell ref="E7:G7"/>
    <mergeCell ref="H7:J7"/>
    <mergeCell ref="K7:L7"/>
    <mergeCell ref="M7:N7"/>
    <mergeCell ref="O7:P7"/>
    <mergeCell ref="Q7:R7"/>
    <mergeCell ref="C8:D10"/>
    <mergeCell ref="E8:G8"/>
    <mergeCell ref="H8:J8"/>
    <mergeCell ref="K8:L8"/>
    <mergeCell ref="M8:N8"/>
    <mergeCell ref="O8:P8"/>
    <mergeCell ref="Q8:R8"/>
    <mergeCell ref="E9:G9"/>
    <mergeCell ref="H9:J9"/>
    <mergeCell ref="K9:L9"/>
    <mergeCell ref="M9:N9"/>
    <mergeCell ref="O9:P9"/>
    <mergeCell ref="Q9:R9"/>
    <mergeCell ref="E10:G10"/>
    <mergeCell ref="H10:J10"/>
    <mergeCell ref="K10:L10"/>
    <mergeCell ref="M10:N10"/>
    <mergeCell ref="C11:D12"/>
    <mergeCell ref="E11:G11"/>
    <mergeCell ref="H11:J11"/>
    <mergeCell ref="K11:L11"/>
    <mergeCell ref="E12:G12"/>
    <mergeCell ref="M12:N12"/>
    <mergeCell ref="O12:P12"/>
    <mergeCell ref="O10:P10"/>
    <mergeCell ref="Q10:R10"/>
    <mergeCell ref="M11:N11"/>
    <mergeCell ref="O11:P11"/>
    <mergeCell ref="Q11:R11"/>
    <mergeCell ref="E14:G14"/>
    <mergeCell ref="H14:J14"/>
    <mergeCell ref="H12:J12"/>
    <mergeCell ref="K12:L12"/>
    <mergeCell ref="O14:P14"/>
    <mergeCell ref="Q14:R14"/>
    <mergeCell ref="Q12:R12"/>
    <mergeCell ref="C13:D17"/>
    <mergeCell ref="E13:G13"/>
    <mergeCell ref="H13:J13"/>
    <mergeCell ref="K13:L13"/>
    <mergeCell ref="M13:N13"/>
    <mergeCell ref="O13:P13"/>
    <mergeCell ref="Q13:R13"/>
    <mergeCell ref="K15:L15"/>
    <mergeCell ref="M15:N15"/>
    <mergeCell ref="K14:L14"/>
    <mergeCell ref="M14:N14"/>
    <mergeCell ref="O15:P15"/>
    <mergeCell ref="Q15:R15"/>
    <mergeCell ref="E16:G16"/>
    <mergeCell ref="H16:J16"/>
    <mergeCell ref="K16:L16"/>
    <mergeCell ref="M16:N16"/>
    <mergeCell ref="O16:P16"/>
    <mergeCell ref="Q16:R16"/>
    <mergeCell ref="E15:G15"/>
    <mergeCell ref="H15:J15"/>
    <mergeCell ref="O17:P17"/>
    <mergeCell ref="Q17:R17"/>
    <mergeCell ref="B18:D18"/>
    <mergeCell ref="E18:G18"/>
    <mergeCell ref="H18:J18"/>
    <mergeCell ref="K18:R18"/>
    <mergeCell ref="E17:G17"/>
    <mergeCell ref="H17:J17"/>
    <mergeCell ref="K17:L17"/>
    <mergeCell ref="M17:N17"/>
    <mergeCell ref="B19:D19"/>
    <mergeCell ref="E19:R19"/>
    <mergeCell ref="A20:A32"/>
    <mergeCell ref="B20:D23"/>
    <mergeCell ref="E20:G23"/>
    <mergeCell ref="H20:R20"/>
    <mergeCell ref="H21:I21"/>
    <mergeCell ref="J21:M21"/>
    <mergeCell ref="N21:P21"/>
    <mergeCell ref="Q21:R23"/>
    <mergeCell ref="H22:H23"/>
    <mergeCell ref="I22:I23"/>
    <mergeCell ref="J22:J23"/>
    <mergeCell ref="K22:K23"/>
    <mergeCell ref="L22:M23"/>
    <mergeCell ref="N22:N23"/>
    <mergeCell ref="O22:P23"/>
    <mergeCell ref="B24:D24"/>
    <mergeCell ref="E24:G24"/>
    <mergeCell ref="I24:I29"/>
    <mergeCell ref="L24:M29"/>
    <mergeCell ref="O24:P24"/>
    <mergeCell ref="B26:D26"/>
    <mergeCell ref="E26:G26"/>
    <mergeCell ref="Q24:R24"/>
    <mergeCell ref="B25:D25"/>
    <mergeCell ref="E25:G25"/>
    <mergeCell ref="O25:P25"/>
    <mergeCell ref="Q25:R25"/>
    <mergeCell ref="O26:P26"/>
    <mergeCell ref="Q26:R26"/>
    <mergeCell ref="B27:D27"/>
    <mergeCell ref="E27:G27"/>
    <mergeCell ref="O27:P27"/>
    <mergeCell ref="Q27:R27"/>
    <mergeCell ref="B28:D28"/>
    <mergeCell ref="E28:G28"/>
    <mergeCell ref="O28:P28"/>
    <mergeCell ref="Q28:R28"/>
    <mergeCell ref="B29:D29"/>
    <mergeCell ref="E29:G29"/>
    <mergeCell ref="O29:P29"/>
    <mergeCell ref="Q29:R29"/>
    <mergeCell ref="B30:C32"/>
    <mergeCell ref="E30:N30"/>
    <mergeCell ref="O30:R30"/>
    <mergeCell ref="E31:N31"/>
    <mergeCell ref="O31:R31"/>
    <mergeCell ref="E32:N32"/>
    <mergeCell ref="O32:R32"/>
    <mergeCell ref="A33:A52"/>
    <mergeCell ref="B33:D33"/>
    <mergeCell ref="E33:F33"/>
    <mergeCell ref="G33:H33"/>
    <mergeCell ref="B34:D38"/>
    <mergeCell ref="E34:F34"/>
    <mergeCell ref="G34:H34"/>
    <mergeCell ref="E35:F35"/>
    <mergeCell ref="G35:H35"/>
    <mergeCell ref="E36:F38"/>
    <mergeCell ref="I33:N33"/>
    <mergeCell ref="O33:P33"/>
    <mergeCell ref="Q33:R33"/>
    <mergeCell ref="S33:S38"/>
    <mergeCell ref="I34:N34"/>
    <mergeCell ref="O34:P34"/>
    <mergeCell ref="Q34:R34"/>
    <mergeCell ref="I35:N35"/>
    <mergeCell ref="O35:P35"/>
    <mergeCell ref="Q35:R35"/>
    <mergeCell ref="G36:H36"/>
    <mergeCell ref="I36:N36"/>
    <mergeCell ref="O36:P36"/>
    <mergeCell ref="Q36:R36"/>
    <mergeCell ref="G37:H37"/>
    <mergeCell ref="I37:N37"/>
    <mergeCell ref="O37:P37"/>
    <mergeCell ref="Q37:R37"/>
    <mergeCell ref="G38:H38"/>
    <mergeCell ref="I38:N38"/>
    <mergeCell ref="O38:P38"/>
    <mergeCell ref="Q38:R38"/>
    <mergeCell ref="B39:D43"/>
    <mergeCell ref="E39:F40"/>
    <mergeCell ref="G39:H39"/>
    <mergeCell ref="I39:N39"/>
    <mergeCell ref="E41:F43"/>
    <mergeCell ref="G41:H41"/>
    <mergeCell ref="I41:N41"/>
    <mergeCell ref="G43:H43"/>
    <mergeCell ref="I43:N43"/>
    <mergeCell ref="O39:P39"/>
    <mergeCell ref="Q39:R39"/>
    <mergeCell ref="G40:H40"/>
    <mergeCell ref="I40:N40"/>
    <mergeCell ref="O40:P40"/>
    <mergeCell ref="Q40:R40"/>
    <mergeCell ref="O41:P41"/>
    <mergeCell ref="Q41:R41"/>
    <mergeCell ref="G42:H42"/>
    <mergeCell ref="I42:N42"/>
    <mergeCell ref="O42:P42"/>
    <mergeCell ref="Q42:R42"/>
    <mergeCell ref="O43:P43"/>
    <mergeCell ref="Q43:R43"/>
    <mergeCell ref="B44:D50"/>
    <mergeCell ref="E44:F44"/>
    <mergeCell ref="G44:H44"/>
    <mergeCell ref="I44:N44"/>
    <mergeCell ref="O44:P44"/>
    <mergeCell ref="Q44:R44"/>
    <mergeCell ref="E45:F45"/>
    <mergeCell ref="G45:H45"/>
    <mergeCell ref="I45:N45"/>
    <mergeCell ref="O45:P45"/>
    <mergeCell ref="Q45:R45"/>
    <mergeCell ref="E46:F46"/>
    <mergeCell ref="G46:H46"/>
    <mergeCell ref="I46:N46"/>
    <mergeCell ref="O46:P46"/>
    <mergeCell ref="Q46:R46"/>
    <mergeCell ref="Q47:R47"/>
    <mergeCell ref="E48:F48"/>
    <mergeCell ref="G48:H48"/>
    <mergeCell ref="I48:N48"/>
    <mergeCell ref="O48:P48"/>
    <mergeCell ref="Q48:R48"/>
    <mergeCell ref="E47:F47"/>
    <mergeCell ref="G47:H47"/>
    <mergeCell ref="I47:N47"/>
    <mergeCell ref="O47:P47"/>
    <mergeCell ref="Q49:R49"/>
    <mergeCell ref="E50:F50"/>
    <mergeCell ref="G50:H50"/>
    <mergeCell ref="I50:N50"/>
    <mergeCell ref="O50:P50"/>
    <mergeCell ref="Q50:R50"/>
    <mergeCell ref="E49:F49"/>
    <mergeCell ref="G49:H49"/>
    <mergeCell ref="I49:N49"/>
    <mergeCell ref="O49:P49"/>
    <mergeCell ref="B51:N51"/>
    <mergeCell ref="O51:P51"/>
    <mergeCell ref="Q51:R51"/>
    <mergeCell ref="B52:C52"/>
    <mergeCell ref="D52:R52"/>
    <mergeCell ref="A53:A66"/>
    <mergeCell ref="B53:B60"/>
    <mergeCell ref="C53:D53"/>
    <mergeCell ref="E53:M53"/>
    <mergeCell ref="C55:D55"/>
    <mergeCell ref="E55:M55"/>
    <mergeCell ref="C57:D57"/>
    <mergeCell ref="E57:M57"/>
    <mergeCell ref="C59:R59"/>
    <mergeCell ref="C60:R60"/>
    <mergeCell ref="O53:P53"/>
    <mergeCell ref="Q53:R53"/>
    <mergeCell ref="C54:D54"/>
    <mergeCell ref="E54:M54"/>
    <mergeCell ref="O54:P54"/>
    <mergeCell ref="Q54:R54"/>
    <mergeCell ref="O55:P55"/>
    <mergeCell ref="Q55:R55"/>
    <mergeCell ref="C56:D56"/>
    <mergeCell ref="E56:M56"/>
    <mergeCell ref="O56:P56"/>
    <mergeCell ref="Q56:R56"/>
    <mergeCell ref="O57:P57"/>
    <mergeCell ref="Q57:R57"/>
    <mergeCell ref="C58:D58"/>
    <mergeCell ref="E58:M58"/>
    <mergeCell ref="O58:P58"/>
    <mergeCell ref="Q58:R58"/>
    <mergeCell ref="B61:B64"/>
    <mergeCell ref="C61:R61"/>
    <mergeCell ref="C62:R62"/>
    <mergeCell ref="C63:R63"/>
    <mergeCell ref="C64:R64"/>
    <mergeCell ref="B65:B66"/>
    <mergeCell ref="C66:R66"/>
    <mergeCell ref="D67:F67"/>
    <mergeCell ref="I67:K67"/>
    <mergeCell ref="P67:R67"/>
  </mergeCells>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T70"/>
  <sheetViews>
    <sheetView workbookViewId="0" topLeftCell="A1">
      <selection activeCell="U7" sqref="U7"/>
    </sheetView>
  </sheetViews>
  <sheetFormatPr defaultColWidth="10.28125" defaultRowHeight="12.75"/>
  <cols>
    <col min="1" max="1" width="5.140625" style="193" customWidth="1"/>
    <col min="2" max="2" width="4.7109375" style="193" customWidth="1"/>
    <col min="3" max="3" width="5.421875" style="193" customWidth="1"/>
    <col min="4" max="4" width="5.00390625" style="193" customWidth="1"/>
    <col min="5" max="5" width="5.28125" style="193" customWidth="1"/>
    <col min="6" max="6" width="3.8515625" style="193" customWidth="1"/>
    <col min="7" max="7" width="4.28125" style="193" customWidth="1"/>
    <col min="8" max="8" width="8.140625" style="193" customWidth="1"/>
    <col min="9" max="10" width="6.421875" style="193" customWidth="1"/>
    <col min="11" max="11" width="8.8515625" style="193" customWidth="1"/>
    <col min="12" max="12" width="5.421875" style="193" customWidth="1"/>
    <col min="13" max="13" width="6.421875" style="193" customWidth="1"/>
    <col min="14" max="14" width="7.421875" style="193" customWidth="1"/>
    <col min="15" max="16" width="4.8515625" style="193" customWidth="1"/>
    <col min="17" max="17" width="5.00390625" style="193" customWidth="1"/>
    <col min="18" max="18" width="5.57421875" style="193" customWidth="1"/>
    <col min="19" max="19" width="10.28125" style="195" hidden="1" customWidth="1"/>
    <col min="20" max="23" width="10.28125" style="193" customWidth="1"/>
    <col min="24" max="16384" width="10.28125" style="193" customWidth="1"/>
  </cols>
  <sheetData>
    <row r="1" spans="1:18" ht="30.75" customHeight="1" thickBot="1">
      <c r="A1" s="440" t="s">
        <v>323</v>
      </c>
      <c r="B1" s="440"/>
      <c r="C1" s="440"/>
      <c r="D1" s="440"/>
      <c r="E1" s="440"/>
      <c r="F1" s="440"/>
      <c r="G1" s="440"/>
      <c r="H1" s="440"/>
      <c r="I1" s="440"/>
      <c r="J1" s="440"/>
      <c r="K1" s="440"/>
      <c r="L1" s="440"/>
      <c r="M1" s="440"/>
      <c r="N1" s="440"/>
      <c r="O1" s="440"/>
      <c r="P1" s="440"/>
      <c r="Q1" s="440"/>
      <c r="R1" s="440"/>
    </row>
    <row r="2" spans="1:18" ht="24.75" customHeight="1">
      <c r="A2" s="302" t="s">
        <v>324</v>
      </c>
      <c r="B2" s="441" t="s">
        <v>325</v>
      </c>
      <c r="C2" s="366"/>
      <c r="D2" s="366"/>
      <c r="E2" s="442" t="s">
        <v>468</v>
      </c>
      <c r="F2" s="442"/>
      <c r="G2" s="442"/>
      <c r="H2" s="442"/>
      <c r="I2" s="442"/>
      <c r="J2" s="442"/>
      <c r="K2" s="442"/>
      <c r="L2" s="442"/>
      <c r="M2" s="442"/>
      <c r="N2" s="442"/>
      <c r="O2" s="442"/>
      <c r="P2" s="442"/>
      <c r="Q2" s="442"/>
      <c r="R2" s="443"/>
    </row>
    <row r="3" spans="1:19" s="197" customFormat="1" ht="19.5" customHeight="1">
      <c r="A3" s="370"/>
      <c r="B3" s="444" t="s">
        <v>327</v>
      </c>
      <c r="C3" s="445"/>
      <c r="D3" s="445"/>
      <c r="E3" s="445"/>
      <c r="F3" s="445"/>
      <c r="G3" s="446"/>
      <c r="H3" s="448" t="s">
        <v>328</v>
      </c>
      <c r="I3" s="446"/>
      <c r="J3" s="433" t="s">
        <v>329</v>
      </c>
      <c r="K3" s="434"/>
      <c r="L3" s="450"/>
      <c r="M3" s="448" t="s">
        <v>330</v>
      </c>
      <c r="N3" s="446"/>
      <c r="O3" s="433" t="s">
        <v>329</v>
      </c>
      <c r="P3" s="434"/>
      <c r="Q3" s="434"/>
      <c r="R3" s="435"/>
      <c r="S3" s="196"/>
    </row>
    <row r="4" spans="1:19" s="197" customFormat="1" ht="21" customHeight="1">
      <c r="A4" s="370"/>
      <c r="B4" s="447"/>
      <c r="C4" s="309"/>
      <c r="D4" s="309"/>
      <c r="E4" s="309"/>
      <c r="F4" s="309"/>
      <c r="G4" s="310"/>
      <c r="H4" s="449"/>
      <c r="I4" s="310"/>
      <c r="J4" s="433" t="s">
        <v>331</v>
      </c>
      <c r="K4" s="434"/>
      <c r="L4" s="450"/>
      <c r="M4" s="449"/>
      <c r="N4" s="310"/>
      <c r="O4" s="433" t="s">
        <v>331</v>
      </c>
      <c r="P4" s="434"/>
      <c r="Q4" s="434"/>
      <c r="R4" s="435"/>
      <c r="S4" s="196"/>
    </row>
    <row r="5" spans="1:19" s="197" customFormat="1" ht="20.25" customHeight="1">
      <c r="A5" s="370"/>
      <c r="B5" s="436" t="s">
        <v>332</v>
      </c>
      <c r="C5" s="421"/>
      <c r="D5" s="421"/>
      <c r="E5" s="421"/>
      <c r="F5" s="421"/>
      <c r="G5" s="422"/>
      <c r="H5" s="349" t="s">
        <v>333</v>
      </c>
      <c r="I5" s="419"/>
      <c r="J5" s="419"/>
      <c r="K5" s="419"/>
      <c r="L5" s="419"/>
      <c r="M5" s="419"/>
      <c r="N5" s="419"/>
      <c r="O5" s="419"/>
      <c r="P5" s="419"/>
      <c r="Q5" s="419"/>
      <c r="R5" s="350"/>
      <c r="S5" s="196"/>
    </row>
    <row r="6" spans="1:18" ht="24" customHeight="1">
      <c r="A6" s="370"/>
      <c r="B6" s="437" t="s">
        <v>334</v>
      </c>
      <c r="C6" s="428" t="s">
        <v>335</v>
      </c>
      <c r="D6" s="428"/>
      <c r="E6" s="428"/>
      <c r="F6" s="428"/>
      <c r="G6" s="428"/>
      <c r="H6" s="326" t="s">
        <v>336</v>
      </c>
      <c r="I6" s="326"/>
      <c r="J6" s="326"/>
      <c r="K6" s="423" t="s">
        <v>337</v>
      </c>
      <c r="L6" s="423"/>
      <c r="M6" s="423"/>
      <c r="N6" s="423"/>
      <c r="O6" s="419" t="s">
        <v>338</v>
      </c>
      <c r="P6" s="419"/>
      <c r="Q6" s="419"/>
      <c r="R6" s="350"/>
    </row>
    <row r="7" spans="1:18" ht="37.5" customHeight="1">
      <c r="A7" s="370"/>
      <c r="B7" s="438"/>
      <c r="C7" s="423" t="s">
        <v>339</v>
      </c>
      <c r="D7" s="423"/>
      <c r="E7" s="423" t="s">
        <v>340</v>
      </c>
      <c r="F7" s="423"/>
      <c r="G7" s="423"/>
      <c r="H7" s="428" t="s">
        <v>341</v>
      </c>
      <c r="I7" s="428"/>
      <c r="J7" s="428"/>
      <c r="K7" s="428" t="s">
        <v>342</v>
      </c>
      <c r="L7" s="428"/>
      <c r="M7" s="428" t="s">
        <v>343</v>
      </c>
      <c r="N7" s="428"/>
      <c r="O7" s="420" t="s">
        <v>344</v>
      </c>
      <c r="P7" s="422"/>
      <c r="Q7" s="431" t="s">
        <v>345</v>
      </c>
      <c r="R7" s="432"/>
    </row>
    <row r="8" spans="1:18" ht="28.5" customHeight="1">
      <c r="A8" s="370"/>
      <c r="B8" s="438"/>
      <c r="C8" s="428" t="s">
        <v>346</v>
      </c>
      <c r="D8" s="428"/>
      <c r="E8" s="423" t="s">
        <v>347</v>
      </c>
      <c r="F8" s="423"/>
      <c r="G8" s="423"/>
      <c r="H8" s="326" t="s">
        <v>469</v>
      </c>
      <c r="I8" s="326"/>
      <c r="J8" s="326"/>
      <c r="K8" s="424">
        <v>0.96</v>
      </c>
      <c r="L8" s="326"/>
      <c r="M8" s="424">
        <v>1</v>
      </c>
      <c r="N8" s="326"/>
      <c r="O8" s="393">
        <v>1</v>
      </c>
      <c r="P8" s="296"/>
      <c r="Q8" s="474">
        <v>1</v>
      </c>
      <c r="R8" s="297"/>
    </row>
    <row r="9" spans="1:18" ht="28.5" customHeight="1">
      <c r="A9" s="370"/>
      <c r="B9" s="438"/>
      <c r="C9" s="428"/>
      <c r="D9" s="428"/>
      <c r="E9" s="423" t="s">
        <v>349</v>
      </c>
      <c r="F9" s="423"/>
      <c r="G9" s="423"/>
      <c r="H9" s="326" t="s">
        <v>470</v>
      </c>
      <c r="I9" s="326"/>
      <c r="J9" s="326"/>
      <c r="K9" s="429" t="s">
        <v>471</v>
      </c>
      <c r="L9" s="326"/>
      <c r="M9" s="429" t="s">
        <v>471</v>
      </c>
      <c r="N9" s="326"/>
      <c r="O9" s="393" t="s">
        <v>471</v>
      </c>
      <c r="P9" s="296"/>
      <c r="Q9" s="474">
        <f>50/50</f>
        <v>1</v>
      </c>
      <c r="R9" s="297"/>
    </row>
    <row r="10" spans="1:18" ht="28.5" customHeight="1">
      <c r="A10" s="370"/>
      <c r="B10" s="438"/>
      <c r="C10" s="428"/>
      <c r="D10" s="428"/>
      <c r="E10" s="423" t="s">
        <v>351</v>
      </c>
      <c r="F10" s="423"/>
      <c r="G10" s="423"/>
      <c r="H10" s="326" t="s">
        <v>397</v>
      </c>
      <c r="I10" s="326"/>
      <c r="J10" s="326"/>
      <c r="K10" s="326" t="s">
        <v>397</v>
      </c>
      <c r="L10" s="326"/>
      <c r="M10" s="326" t="s">
        <v>397</v>
      </c>
      <c r="N10" s="326"/>
      <c r="O10" s="295" t="s">
        <v>397</v>
      </c>
      <c r="P10" s="296"/>
      <c r="Q10" s="298" t="s">
        <v>397</v>
      </c>
      <c r="R10" s="297"/>
    </row>
    <row r="11" spans="1:18" ht="28.5" customHeight="1">
      <c r="A11" s="370"/>
      <c r="B11" s="438"/>
      <c r="C11" s="428" t="s">
        <v>353</v>
      </c>
      <c r="D11" s="428"/>
      <c r="E11" s="423" t="s">
        <v>354</v>
      </c>
      <c r="F11" s="423"/>
      <c r="G11" s="423"/>
      <c r="H11" s="326" t="s">
        <v>472</v>
      </c>
      <c r="I11" s="326"/>
      <c r="J11" s="326"/>
      <c r="K11" s="326" t="s">
        <v>473</v>
      </c>
      <c r="L11" s="326"/>
      <c r="M11" s="326" t="s">
        <v>473</v>
      </c>
      <c r="N11" s="326"/>
      <c r="O11" s="295" t="s">
        <v>473</v>
      </c>
      <c r="P11" s="296"/>
      <c r="Q11" s="474">
        <v>1</v>
      </c>
      <c r="R11" s="297"/>
    </row>
    <row r="12" spans="1:18" ht="28.5" customHeight="1">
      <c r="A12" s="370"/>
      <c r="B12" s="438"/>
      <c r="C12" s="428"/>
      <c r="D12" s="428"/>
      <c r="E12" s="423" t="s">
        <v>356</v>
      </c>
      <c r="F12" s="423"/>
      <c r="G12" s="423"/>
      <c r="H12" s="326" t="s">
        <v>474</v>
      </c>
      <c r="I12" s="326"/>
      <c r="J12" s="326"/>
      <c r="K12" s="326" t="s">
        <v>475</v>
      </c>
      <c r="L12" s="326"/>
      <c r="M12" s="424">
        <v>0.97</v>
      </c>
      <c r="N12" s="326"/>
      <c r="O12" s="393">
        <v>0.96</v>
      </c>
      <c r="P12" s="296"/>
      <c r="Q12" s="474">
        <v>0.99</v>
      </c>
      <c r="R12" s="297"/>
    </row>
    <row r="13" spans="1:18" ht="26.25" customHeight="1">
      <c r="A13" s="370"/>
      <c r="B13" s="438"/>
      <c r="C13" s="428" t="s">
        <v>358</v>
      </c>
      <c r="D13" s="428"/>
      <c r="E13" s="423" t="s">
        <v>476</v>
      </c>
      <c r="F13" s="423"/>
      <c r="G13" s="423"/>
      <c r="H13" s="326" t="s">
        <v>397</v>
      </c>
      <c r="I13" s="326"/>
      <c r="J13" s="326"/>
      <c r="K13" s="326" t="s">
        <v>397</v>
      </c>
      <c r="L13" s="326"/>
      <c r="M13" s="424" t="s">
        <v>397</v>
      </c>
      <c r="N13" s="326"/>
      <c r="O13" s="393" t="s">
        <v>397</v>
      </c>
      <c r="P13" s="296"/>
      <c r="Q13" s="474" t="s">
        <v>397</v>
      </c>
      <c r="R13" s="297"/>
    </row>
    <row r="14" spans="1:18" ht="28.5" customHeight="1">
      <c r="A14" s="370"/>
      <c r="B14" s="438"/>
      <c r="C14" s="428"/>
      <c r="D14" s="428"/>
      <c r="E14" s="423" t="s">
        <v>477</v>
      </c>
      <c r="F14" s="423"/>
      <c r="G14" s="423"/>
      <c r="H14" s="326" t="s">
        <v>478</v>
      </c>
      <c r="I14" s="326"/>
      <c r="J14" s="326"/>
      <c r="K14" s="326" t="s">
        <v>479</v>
      </c>
      <c r="L14" s="326"/>
      <c r="M14" s="424">
        <v>0.05</v>
      </c>
      <c r="N14" s="326"/>
      <c r="O14" s="393">
        <v>0.05</v>
      </c>
      <c r="P14" s="296"/>
      <c r="Q14" s="474">
        <v>1</v>
      </c>
      <c r="R14" s="297"/>
    </row>
    <row r="15" spans="1:18" ht="27" customHeight="1">
      <c r="A15" s="370"/>
      <c r="B15" s="438"/>
      <c r="C15" s="428"/>
      <c r="D15" s="428"/>
      <c r="E15" s="423" t="s">
        <v>480</v>
      </c>
      <c r="F15" s="423"/>
      <c r="G15" s="423"/>
      <c r="H15" s="326" t="s">
        <v>397</v>
      </c>
      <c r="I15" s="326"/>
      <c r="J15" s="326"/>
      <c r="K15" s="326" t="s">
        <v>397</v>
      </c>
      <c r="L15" s="326"/>
      <c r="M15" s="326" t="s">
        <v>397</v>
      </c>
      <c r="N15" s="326"/>
      <c r="O15" s="295" t="s">
        <v>397</v>
      </c>
      <c r="P15" s="296"/>
      <c r="Q15" s="298" t="s">
        <v>397</v>
      </c>
      <c r="R15" s="297"/>
    </row>
    <row r="16" spans="1:18" ht="24" customHeight="1">
      <c r="A16" s="370"/>
      <c r="B16" s="438"/>
      <c r="C16" s="428"/>
      <c r="D16" s="428"/>
      <c r="E16" s="425" t="s">
        <v>363</v>
      </c>
      <c r="F16" s="425"/>
      <c r="G16" s="425"/>
      <c r="H16" s="326" t="s">
        <v>481</v>
      </c>
      <c r="I16" s="326"/>
      <c r="J16" s="326"/>
      <c r="K16" s="326" t="s">
        <v>482</v>
      </c>
      <c r="L16" s="326"/>
      <c r="M16" s="424">
        <v>0.06</v>
      </c>
      <c r="N16" s="326"/>
      <c r="O16" s="393">
        <v>0.05</v>
      </c>
      <c r="P16" s="296"/>
      <c r="Q16" s="474">
        <v>0.83</v>
      </c>
      <c r="R16" s="297"/>
    </row>
    <row r="17" spans="1:18" ht="36" customHeight="1">
      <c r="A17" s="370"/>
      <c r="B17" s="439"/>
      <c r="C17" s="428"/>
      <c r="D17" s="428"/>
      <c r="E17" s="423" t="s">
        <v>365</v>
      </c>
      <c r="F17" s="423"/>
      <c r="G17" s="423"/>
      <c r="H17" s="326" t="s">
        <v>483</v>
      </c>
      <c r="I17" s="326"/>
      <c r="J17" s="326"/>
      <c r="K17" s="326" t="s">
        <v>484</v>
      </c>
      <c r="L17" s="326"/>
      <c r="M17" s="424">
        <v>0.98</v>
      </c>
      <c r="N17" s="326"/>
      <c r="O17" s="393">
        <v>0.94</v>
      </c>
      <c r="P17" s="296"/>
      <c r="Q17" s="474">
        <v>0.96</v>
      </c>
      <c r="R17" s="297"/>
    </row>
    <row r="18" spans="1:18" ht="40.5" customHeight="1">
      <c r="A18" s="370"/>
      <c r="B18" s="416" t="s">
        <v>367</v>
      </c>
      <c r="C18" s="417"/>
      <c r="D18" s="418"/>
      <c r="E18" s="349" t="s">
        <v>368</v>
      </c>
      <c r="F18" s="419"/>
      <c r="G18" s="419"/>
      <c r="H18" s="420" t="s">
        <v>369</v>
      </c>
      <c r="I18" s="421"/>
      <c r="J18" s="422"/>
      <c r="K18" s="349" t="s">
        <v>370</v>
      </c>
      <c r="L18" s="419"/>
      <c r="M18" s="419"/>
      <c r="N18" s="419"/>
      <c r="O18" s="419"/>
      <c r="P18" s="419"/>
      <c r="Q18" s="419"/>
      <c r="R18" s="350"/>
    </row>
    <row r="19" spans="1:18" ht="23.25" customHeight="1" thickBot="1">
      <c r="A19" s="371"/>
      <c r="B19" s="394" t="s">
        <v>371</v>
      </c>
      <c r="C19" s="395"/>
      <c r="D19" s="395"/>
      <c r="E19" s="396" t="s">
        <v>485</v>
      </c>
      <c r="F19" s="396"/>
      <c r="G19" s="396"/>
      <c r="H19" s="396"/>
      <c r="I19" s="396"/>
      <c r="J19" s="396"/>
      <c r="K19" s="396"/>
      <c r="L19" s="396"/>
      <c r="M19" s="396"/>
      <c r="N19" s="396"/>
      <c r="O19" s="396"/>
      <c r="P19" s="396"/>
      <c r="Q19" s="396"/>
      <c r="R19" s="397"/>
    </row>
    <row r="20" spans="1:18" ht="12">
      <c r="A20" s="398" t="s">
        <v>373</v>
      </c>
      <c r="B20" s="402"/>
      <c r="C20" s="403"/>
      <c r="D20" s="403"/>
      <c r="E20" s="406" t="s">
        <v>374</v>
      </c>
      <c r="F20" s="407"/>
      <c r="G20" s="408"/>
      <c r="H20" s="413" t="s">
        <v>375</v>
      </c>
      <c r="I20" s="413"/>
      <c r="J20" s="413"/>
      <c r="K20" s="413"/>
      <c r="L20" s="413"/>
      <c r="M20" s="413"/>
      <c r="N20" s="413"/>
      <c r="O20" s="413"/>
      <c r="P20" s="413"/>
      <c r="Q20" s="413"/>
      <c r="R20" s="414"/>
    </row>
    <row r="21" spans="1:18" ht="12.75" customHeight="1">
      <c r="A21" s="399"/>
      <c r="B21" s="404"/>
      <c r="C21" s="405"/>
      <c r="D21" s="405"/>
      <c r="E21" s="361"/>
      <c r="F21" s="409"/>
      <c r="G21" s="362"/>
      <c r="H21" s="380" t="s">
        <v>376</v>
      </c>
      <c r="I21" s="380"/>
      <c r="J21" s="326" t="s">
        <v>275</v>
      </c>
      <c r="K21" s="326"/>
      <c r="L21" s="326"/>
      <c r="M21" s="326"/>
      <c r="N21" s="326" t="s">
        <v>276</v>
      </c>
      <c r="O21" s="326"/>
      <c r="P21" s="326"/>
      <c r="Q21" s="326" t="s">
        <v>377</v>
      </c>
      <c r="R21" s="384"/>
    </row>
    <row r="22" spans="1:20" s="198" customFormat="1" ht="36" customHeight="1">
      <c r="A22" s="400"/>
      <c r="B22" s="404"/>
      <c r="C22" s="405"/>
      <c r="D22" s="405"/>
      <c r="E22" s="361"/>
      <c r="F22" s="409"/>
      <c r="G22" s="362"/>
      <c r="H22" s="326" t="s">
        <v>378</v>
      </c>
      <c r="I22" s="326" t="s">
        <v>379</v>
      </c>
      <c r="J22" s="326" t="s">
        <v>380</v>
      </c>
      <c r="K22" s="326" t="s">
        <v>381</v>
      </c>
      <c r="L22" s="326" t="s">
        <v>382</v>
      </c>
      <c r="M22" s="326"/>
      <c r="N22" s="326" t="s">
        <v>383</v>
      </c>
      <c r="O22" s="326" t="s">
        <v>384</v>
      </c>
      <c r="P22" s="390"/>
      <c r="Q22" s="326"/>
      <c r="R22" s="384"/>
      <c r="S22" s="195"/>
      <c r="T22" s="178"/>
    </row>
    <row r="23" spans="1:20" s="198" customFormat="1" ht="12">
      <c r="A23" s="400"/>
      <c r="B23" s="404"/>
      <c r="C23" s="405"/>
      <c r="D23" s="405"/>
      <c r="E23" s="410"/>
      <c r="F23" s="411"/>
      <c r="G23" s="412"/>
      <c r="H23" s="326"/>
      <c r="I23" s="326"/>
      <c r="J23" s="326"/>
      <c r="K23" s="326"/>
      <c r="L23" s="326"/>
      <c r="M23" s="326"/>
      <c r="N23" s="326"/>
      <c r="O23" s="390"/>
      <c r="P23" s="390"/>
      <c r="Q23" s="326"/>
      <c r="R23" s="384"/>
      <c r="S23" s="195"/>
      <c r="T23" s="178"/>
    </row>
    <row r="24" spans="1:20" ht="13.5" customHeight="1">
      <c r="A24" s="400"/>
      <c r="B24" s="391" t="s">
        <v>385</v>
      </c>
      <c r="C24" s="319"/>
      <c r="D24" s="319"/>
      <c r="E24" s="295">
        <v>50</v>
      </c>
      <c r="F24" s="298"/>
      <c r="G24" s="296"/>
      <c r="H24" s="179">
        <v>50</v>
      </c>
      <c r="I24" s="364" t="s">
        <v>386</v>
      </c>
      <c r="J24" s="174">
        <v>50</v>
      </c>
      <c r="K24" s="176">
        <v>1</v>
      </c>
      <c r="L24" s="359" t="s">
        <v>386</v>
      </c>
      <c r="M24" s="360"/>
      <c r="N24" s="174">
        <v>50</v>
      </c>
      <c r="O24" s="393">
        <v>1</v>
      </c>
      <c r="P24" s="296"/>
      <c r="Q24" s="326">
        <v>0</v>
      </c>
      <c r="R24" s="384"/>
      <c r="T24" s="199"/>
    </row>
    <row r="25" spans="1:20" ht="13.5" customHeight="1">
      <c r="A25" s="400"/>
      <c r="B25" s="386" t="s">
        <v>387</v>
      </c>
      <c r="C25" s="331"/>
      <c r="D25" s="331"/>
      <c r="E25" s="295">
        <v>50</v>
      </c>
      <c r="F25" s="298"/>
      <c r="G25" s="296"/>
      <c r="H25" s="179">
        <v>50</v>
      </c>
      <c r="I25" s="392"/>
      <c r="J25" s="174">
        <v>50</v>
      </c>
      <c r="K25" s="176">
        <v>1</v>
      </c>
      <c r="L25" s="361"/>
      <c r="M25" s="362"/>
      <c r="N25" s="174">
        <v>50</v>
      </c>
      <c r="O25" s="393">
        <v>1</v>
      </c>
      <c r="P25" s="296"/>
      <c r="Q25" s="326">
        <v>0</v>
      </c>
      <c r="R25" s="384"/>
      <c r="T25" s="199"/>
    </row>
    <row r="26" spans="1:20" ht="13.5" customHeight="1">
      <c r="A26" s="400"/>
      <c r="B26" s="386" t="s">
        <v>388</v>
      </c>
      <c r="C26" s="331"/>
      <c r="D26" s="331"/>
      <c r="E26" s="295">
        <v>0</v>
      </c>
      <c r="F26" s="298"/>
      <c r="G26" s="296"/>
      <c r="H26" s="180">
        <v>0</v>
      </c>
      <c r="I26" s="392"/>
      <c r="J26" s="174">
        <v>0</v>
      </c>
      <c r="K26" s="174">
        <v>0</v>
      </c>
      <c r="L26" s="361"/>
      <c r="M26" s="362"/>
      <c r="N26" s="174">
        <v>0</v>
      </c>
      <c r="O26" s="295">
        <v>0</v>
      </c>
      <c r="P26" s="296"/>
      <c r="Q26" s="326">
        <v>0</v>
      </c>
      <c r="R26" s="384"/>
      <c r="T26" s="199"/>
    </row>
    <row r="27" spans="1:20" ht="13.5" customHeight="1">
      <c r="A27" s="400"/>
      <c r="B27" s="386" t="s">
        <v>389</v>
      </c>
      <c r="C27" s="331"/>
      <c r="D27" s="331"/>
      <c r="E27" s="295">
        <v>0</v>
      </c>
      <c r="F27" s="298"/>
      <c r="G27" s="296"/>
      <c r="H27" s="179">
        <v>0</v>
      </c>
      <c r="I27" s="392"/>
      <c r="J27" s="174">
        <v>0</v>
      </c>
      <c r="K27" s="179">
        <v>0</v>
      </c>
      <c r="L27" s="361"/>
      <c r="M27" s="362"/>
      <c r="N27" s="174">
        <v>0</v>
      </c>
      <c r="O27" s="295">
        <v>0</v>
      </c>
      <c r="P27" s="296"/>
      <c r="Q27" s="326">
        <v>0</v>
      </c>
      <c r="R27" s="384"/>
      <c r="T27" s="199"/>
    </row>
    <row r="28" spans="1:20" ht="13.5" customHeight="1">
      <c r="A28" s="400"/>
      <c r="B28" s="386" t="s">
        <v>390</v>
      </c>
      <c r="C28" s="331"/>
      <c r="D28" s="331"/>
      <c r="E28" s="295">
        <v>50</v>
      </c>
      <c r="F28" s="298"/>
      <c r="G28" s="296"/>
      <c r="H28" s="179">
        <v>50</v>
      </c>
      <c r="I28" s="392"/>
      <c r="J28" s="174">
        <v>50</v>
      </c>
      <c r="K28" s="176">
        <v>1</v>
      </c>
      <c r="L28" s="361"/>
      <c r="M28" s="362"/>
      <c r="N28" s="174">
        <v>50</v>
      </c>
      <c r="O28" s="393">
        <v>1</v>
      </c>
      <c r="P28" s="296"/>
      <c r="Q28" s="326">
        <v>0</v>
      </c>
      <c r="R28" s="384"/>
      <c r="T28" s="199"/>
    </row>
    <row r="29" spans="1:18" ht="13.5" customHeight="1">
      <c r="A29" s="400"/>
      <c r="B29" s="386" t="s">
        <v>391</v>
      </c>
      <c r="C29" s="331"/>
      <c r="D29" s="331"/>
      <c r="E29" s="295">
        <v>0</v>
      </c>
      <c r="F29" s="298"/>
      <c r="G29" s="296"/>
      <c r="H29" s="179">
        <v>0</v>
      </c>
      <c r="I29" s="392"/>
      <c r="J29" s="174">
        <v>0</v>
      </c>
      <c r="K29" s="174">
        <v>0</v>
      </c>
      <c r="L29" s="361"/>
      <c r="M29" s="362"/>
      <c r="N29" s="174">
        <v>0</v>
      </c>
      <c r="O29" s="326">
        <v>0</v>
      </c>
      <c r="P29" s="326"/>
      <c r="Q29" s="326">
        <v>0</v>
      </c>
      <c r="R29" s="384"/>
    </row>
    <row r="30" spans="1:18" ht="15.75" customHeight="1">
      <c r="A30" s="400"/>
      <c r="B30" s="379" t="s">
        <v>392</v>
      </c>
      <c r="C30" s="380"/>
      <c r="D30" s="185" t="s">
        <v>393</v>
      </c>
      <c r="E30" s="326" t="s">
        <v>394</v>
      </c>
      <c r="F30" s="326"/>
      <c r="G30" s="326"/>
      <c r="H30" s="326"/>
      <c r="I30" s="326"/>
      <c r="J30" s="326"/>
      <c r="K30" s="326"/>
      <c r="L30" s="326"/>
      <c r="M30" s="326"/>
      <c r="N30" s="326"/>
      <c r="O30" s="326" t="s">
        <v>395</v>
      </c>
      <c r="P30" s="326"/>
      <c r="Q30" s="326"/>
      <c r="R30" s="384"/>
    </row>
    <row r="31" spans="1:18" ht="15.75" customHeight="1">
      <c r="A31" s="400"/>
      <c r="B31" s="381"/>
      <c r="C31" s="380"/>
      <c r="D31" s="174">
        <v>1</v>
      </c>
      <c r="E31" s="295" t="s">
        <v>486</v>
      </c>
      <c r="F31" s="298"/>
      <c r="G31" s="298"/>
      <c r="H31" s="298"/>
      <c r="I31" s="298"/>
      <c r="J31" s="298"/>
      <c r="K31" s="298"/>
      <c r="L31" s="298"/>
      <c r="M31" s="298"/>
      <c r="N31" s="296"/>
      <c r="O31" s="326">
        <v>10.66</v>
      </c>
      <c r="P31" s="326"/>
      <c r="Q31" s="326"/>
      <c r="R31" s="384"/>
    </row>
    <row r="32" spans="1:18" ht="15.75" customHeight="1">
      <c r="A32" s="400"/>
      <c r="B32" s="381"/>
      <c r="C32" s="380"/>
      <c r="D32" s="174">
        <v>2</v>
      </c>
      <c r="E32" s="295" t="s">
        <v>487</v>
      </c>
      <c r="F32" s="298"/>
      <c r="G32" s="298"/>
      <c r="H32" s="298"/>
      <c r="I32" s="298"/>
      <c r="J32" s="298"/>
      <c r="K32" s="298"/>
      <c r="L32" s="298"/>
      <c r="M32" s="298"/>
      <c r="N32" s="296"/>
      <c r="O32" s="326">
        <v>28.07</v>
      </c>
      <c r="P32" s="326"/>
      <c r="Q32" s="326"/>
      <c r="R32" s="384"/>
    </row>
    <row r="33" spans="1:18" ht="15.75" customHeight="1">
      <c r="A33" s="473"/>
      <c r="B33" s="471"/>
      <c r="C33" s="472"/>
      <c r="D33" s="174">
        <v>3</v>
      </c>
      <c r="E33" s="295" t="s">
        <v>488</v>
      </c>
      <c r="F33" s="298"/>
      <c r="G33" s="298"/>
      <c r="H33" s="298"/>
      <c r="I33" s="298"/>
      <c r="J33" s="298"/>
      <c r="K33" s="298"/>
      <c r="L33" s="298"/>
      <c r="M33" s="298"/>
      <c r="N33" s="296"/>
      <c r="O33" s="326">
        <v>4.09</v>
      </c>
      <c r="P33" s="326"/>
      <c r="Q33" s="326"/>
      <c r="R33" s="384"/>
    </row>
    <row r="34" spans="1:18" ht="15.75" customHeight="1">
      <c r="A34" s="473"/>
      <c r="B34" s="471"/>
      <c r="C34" s="472"/>
      <c r="D34" s="174">
        <v>4</v>
      </c>
      <c r="E34" s="295" t="s">
        <v>489</v>
      </c>
      <c r="F34" s="298"/>
      <c r="G34" s="298"/>
      <c r="H34" s="298"/>
      <c r="I34" s="298"/>
      <c r="J34" s="298"/>
      <c r="K34" s="298"/>
      <c r="L34" s="298"/>
      <c r="M34" s="298"/>
      <c r="N34" s="296"/>
      <c r="O34" s="326">
        <v>7.18</v>
      </c>
      <c r="P34" s="326"/>
      <c r="Q34" s="326"/>
      <c r="R34" s="384"/>
    </row>
    <row r="35" spans="1:18" ht="15.75" customHeight="1" thickBot="1">
      <c r="A35" s="401"/>
      <c r="B35" s="382"/>
      <c r="C35" s="383"/>
      <c r="D35" s="186" t="s">
        <v>6</v>
      </c>
      <c r="E35" s="321" t="s">
        <v>397</v>
      </c>
      <c r="F35" s="321"/>
      <c r="G35" s="321"/>
      <c r="H35" s="321"/>
      <c r="I35" s="321"/>
      <c r="J35" s="321"/>
      <c r="K35" s="321"/>
      <c r="L35" s="321"/>
      <c r="M35" s="321"/>
      <c r="N35" s="321"/>
      <c r="O35" s="321">
        <v>50</v>
      </c>
      <c r="P35" s="321"/>
      <c r="Q35" s="321"/>
      <c r="R35" s="385"/>
    </row>
    <row r="36" spans="1:19" ht="41.25" customHeight="1">
      <c r="A36" s="302" t="s">
        <v>398</v>
      </c>
      <c r="B36" s="372" t="s">
        <v>399</v>
      </c>
      <c r="C36" s="366"/>
      <c r="D36" s="366"/>
      <c r="E36" s="366" t="s">
        <v>400</v>
      </c>
      <c r="F36" s="366"/>
      <c r="G36" s="366" t="s">
        <v>401</v>
      </c>
      <c r="H36" s="366"/>
      <c r="I36" s="366" t="s">
        <v>402</v>
      </c>
      <c r="J36" s="366"/>
      <c r="K36" s="366"/>
      <c r="L36" s="366"/>
      <c r="M36" s="366"/>
      <c r="N36" s="366"/>
      <c r="O36" s="367" t="s">
        <v>403</v>
      </c>
      <c r="P36" s="368"/>
      <c r="Q36" s="366" t="s">
        <v>404</v>
      </c>
      <c r="R36" s="369"/>
      <c r="S36" s="296"/>
    </row>
    <row r="37" spans="1:19" ht="46.5" customHeight="1">
      <c r="A37" s="370"/>
      <c r="B37" s="373" t="s">
        <v>405</v>
      </c>
      <c r="C37" s="374"/>
      <c r="D37" s="375"/>
      <c r="E37" s="326" t="s">
        <v>406</v>
      </c>
      <c r="F37" s="326"/>
      <c r="G37" s="326" t="s">
        <v>407</v>
      </c>
      <c r="H37" s="326"/>
      <c r="I37" s="327" t="s">
        <v>408</v>
      </c>
      <c r="J37" s="327"/>
      <c r="K37" s="327"/>
      <c r="L37" s="327"/>
      <c r="M37" s="327"/>
      <c r="N37" s="327"/>
      <c r="O37" s="328">
        <v>0.05</v>
      </c>
      <c r="P37" s="328"/>
      <c r="Q37" s="319">
        <v>3</v>
      </c>
      <c r="R37" s="329"/>
      <c r="S37" s="296"/>
    </row>
    <row r="38" spans="1:19" ht="51" customHeight="1">
      <c r="A38" s="370"/>
      <c r="B38" s="355"/>
      <c r="C38" s="338"/>
      <c r="D38" s="339"/>
      <c r="E38" s="359" t="s">
        <v>409</v>
      </c>
      <c r="F38" s="360"/>
      <c r="G38" s="326" t="s">
        <v>410</v>
      </c>
      <c r="H38" s="326"/>
      <c r="I38" s="327" t="s">
        <v>411</v>
      </c>
      <c r="J38" s="327"/>
      <c r="K38" s="327"/>
      <c r="L38" s="327"/>
      <c r="M38" s="327"/>
      <c r="N38" s="327"/>
      <c r="O38" s="459">
        <v>0.09</v>
      </c>
      <c r="P38" s="328"/>
      <c r="Q38" s="349">
        <v>9</v>
      </c>
      <c r="R38" s="350"/>
      <c r="S38" s="296"/>
    </row>
    <row r="39" spans="1:19" ht="59.25" customHeight="1">
      <c r="A39" s="370"/>
      <c r="B39" s="355"/>
      <c r="C39" s="338"/>
      <c r="D39" s="339"/>
      <c r="E39" s="359" t="s">
        <v>412</v>
      </c>
      <c r="F39" s="360"/>
      <c r="G39" s="326" t="s">
        <v>413</v>
      </c>
      <c r="H39" s="326"/>
      <c r="I39" s="327" t="s">
        <v>414</v>
      </c>
      <c r="J39" s="327"/>
      <c r="K39" s="327"/>
      <c r="L39" s="327"/>
      <c r="M39" s="327"/>
      <c r="N39" s="327"/>
      <c r="O39" s="328">
        <v>0.04</v>
      </c>
      <c r="P39" s="328"/>
      <c r="Q39" s="319">
        <v>4</v>
      </c>
      <c r="R39" s="329"/>
      <c r="S39" s="296"/>
    </row>
    <row r="40" spans="1:19" ht="37.5" customHeight="1">
      <c r="A40" s="370"/>
      <c r="B40" s="355"/>
      <c r="C40" s="338"/>
      <c r="D40" s="339"/>
      <c r="E40" s="361"/>
      <c r="F40" s="362"/>
      <c r="G40" s="326" t="s">
        <v>348</v>
      </c>
      <c r="H40" s="326"/>
      <c r="I40" s="327" t="s">
        <v>490</v>
      </c>
      <c r="J40" s="327"/>
      <c r="K40" s="327"/>
      <c r="L40" s="327"/>
      <c r="M40" s="327"/>
      <c r="N40" s="327"/>
      <c r="O40" s="459">
        <v>0.08</v>
      </c>
      <c r="P40" s="328"/>
      <c r="Q40" s="349">
        <v>8</v>
      </c>
      <c r="R40" s="350"/>
      <c r="S40" s="296"/>
    </row>
    <row r="41" spans="1:19" ht="36.75" customHeight="1" thickBot="1">
      <c r="A41" s="370"/>
      <c r="B41" s="376"/>
      <c r="C41" s="341"/>
      <c r="D41" s="342"/>
      <c r="E41" s="377"/>
      <c r="F41" s="378"/>
      <c r="G41" s="321" t="s">
        <v>416</v>
      </c>
      <c r="H41" s="321"/>
      <c r="I41" s="322" t="s">
        <v>417</v>
      </c>
      <c r="J41" s="322"/>
      <c r="K41" s="322"/>
      <c r="L41" s="322"/>
      <c r="M41" s="322"/>
      <c r="N41" s="322"/>
      <c r="O41" s="323">
        <v>0.04</v>
      </c>
      <c r="P41" s="323"/>
      <c r="Q41" s="324">
        <v>4</v>
      </c>
      <c r="R41" s="325"/>
      <c r="S41" s="296"/>
    </row>
    <row r="42" spans="1:19" ht="36" customHeight="1">
      <c r="A42" s="370"/>
      <c r="B42" s="355" t="s">
        <v>418</v>
      </c>
      <c r="C42" s="338"/>
      <c r="D42" s="339"/>
      <c r="E42" s="356" t="s">
        <v>419</v>
      </c>
      <c r="F42" s="356"/>
      <c r="G42" s="356" t="s">
        <v>420</v>
      </c>
      <c r="H42" s="356"/>
      <c r="I42" s="470" t="s">
        <v>421</v>
      </c>
      <c r="J42" s="470"/>
      <c r="K42" s="470"/>
      <c r="L42" s="470"/>
      <c r="M42" s="470"/>
      <c r="N42" s="470"/>
      <c r="O42" s="466">
        <v>0.04</v>
      </c>
      <c r="P42" s="467"/>
      <c r="Q42" s="468">
        <v>4</v>
      </c>
      <c r="R42" s="469"/>
      <c r="S42" s="178"/>
    </row>
    <row r="43" spans="1:19" ht="64.5" customHeight="1">
      <c r="A43" s="370"/>
      <c r="B43" s="355"/>
      <c r="C43" s="338"/>
      <c r="D43" s="339"/>
      <c r="E43" s="356"/>
      <c r="F43" s="356"/>
      <c r="G43" s="326" t="s">
        <v>422</v>
      </c>
      <c r="H43" s="326"/>
      <c r="I43" s="351" t="s">
        <v>423</v>
      </c>
      <c r="J43" s="351"/>
      <c r="K43" s="351"/>
      <c r="L43" s="351"/>
      <c r="M43" s="351"/>
      <c r="N43" s="351"/>
      <c r="O43" s="328">
        <v>0.06</v>
      </c>
      <c r="P43" s="328"/>
      <c r="Q43" s="349">
        <v>6</v>
      </c>
      <c r="R43" s="350"/>
      <c r="S43" s="178"/>
    </row>
    <row r="44" spans="1:19" s="197" customFormat="1" ht="57.75" customHeight="1">
      <c r="A44" s="370"/>
      <c r="B44" s="337"/>
      <c r="C44" s="338"/>
      <c r="D44" s="339"/>
      <c r="E44" s="359" t="s">
        <v>424</v>
      </c>
      <c r="F44" s="360"/>
      <c r="G44" s="363" t="s">
        <v>425</v>
      </c>
      <c r="H44" s="363"/>
      <c r="I44" s="351" t="s">
        <v>426</v>
      </c>
      <c r="J44" s="351"/>
      <c r="K44" s="351"/>
      <c r="L44" s="351"/>
      <c r="M44" s="351"/>
      <c r="N44" s="351"/>
      <c r="O44" s="459">
        <v>0.09</v>
      </c>
      <c r="P44" s="328"/>
      <c r="Q44" s="349">
        <v>9</v>
      </c>
      <c r="R44" s="350"/>
      <c r="S44" s="195"/>
    </row>
    <row r="45" spans="1:19" s="197" customFormat="1" ht="40.5" customHeight="1">
      <c r="A45" s="370"/>
      <c r="B45" s="337"/>
      <c r="C45" s="338"/>
      <c r="D45" s="339"/>
      <c r="E45" s="361"/>
      <c r="F45" s="362"/>
      <c r="G45" s="326" t="s">
        <v>427</v>
      </c>
      <c r="H45" s="326"/>
      <c r="I45" s="351" t="s">
        <v>491</v>
      </c>
      <c r="J45" s="351"/>
      <c r="K45" s="351"/>
      <c r="L45" s="351"/>
      <c r="M45" s="351"/>
      <c r="N45" s="351"/>
      <c r="O45" s="459">
        <v>0.06</v>
      </c>
      <c r="P45" s="328"/>
      <c r="Q45" s="349">
        <v>6</v>
      </c>
      <c r="R45" s="350"/>
      <c r="S45" s="195"/>
    </row>
    <row r="46" spans="1:19" s="197" customFormat="1" ht="33" customHeight="1" thickBot="1">
      <c r="A46" s="370"/>
      <c r="B46" s="337"/>
      <c r="C46" s="338"/>
      <c r="D46" s="339"/>
      <c r="E46" s="377"/>
      <c r="F46" s="378"/>
      <c r="G46" s="326" t="s">
        <v>429</v>
      </c>
      <c r="H46" s="326"/>
      <c r="I46" s="351" t="s">
        <v>430</v>
      </c>
      <c r="J46" s="351"/>
      <c r="K46" s="351"/>
      <c r="L46" s="351"/>
      <c r="M46" s="351"/>
      <c r="N46" s="351"/>
      <c r="O46" s="328">
        <v>0.05</v>
      </c>
      <c r="P46" s="328"/>
      <c r="Q46" s="333">
        <v>5</v>
      </c>
      <c r="R46" s="334"/>
      <c r="S46" s="178"/>
    </row>
    <row r="47" spans="1:19" ht="39" customHeight="1">
      <c r="A47" s="370"/>
      <c r="B47" s="335" t="s">
        <v>431</v>
      </c>
      <c r="C47" s="284"/>
      <c r="D47" s="336"/>
      <c r="E47" s="343" t="s">
        <v>432</v>
      </c>
      <c r="F47" s="343"/>
      <c r="G47" s="462" t="s">
        <v>492</v>
      </c>
      <c r="H47" s="462"/>
      <c r="I47" s="463" t="s">
        <v>493</v>
      </c>
      <c r="J47" s="463"/>
      <c r="K47" s="463"/>
      <c r="L47" s="463"/>
      <c r="M47" s="463"/>
      <c r="N47" s="463"/>
      <c r="O47" s="464">
        <v>0.1</v>
      </c>
      <c r="P47" s="465"/>
      <c r="Q47" s="442">
        <v>10</v>
      </c>
      <c r="R47" s="443"/>
      <c r="S47" s="178"/>
    </row>
    <row r="48" spans="1:18" ht="29.25" customHeight="1">
      <c r="A48" s="370"/>
      <c r="B48" s="337"/>
      <c r="C48" s="338"/>
      <c r="D48" s="339"/>
      <c r="E48" s="326" t="s">
        <v>435</v>
      </c>
      <c r="F48" s="326"/>
      <c r="G48" s="331" t="s">
        <v>494</v>
      </c>
      <c r="H48" s="331"/>
      <c r="I48" s="327" t="s">
        <v>495</v>
      </c>
      <c r="J48" s="327"/>
      <c r="K48" s="327"/>
      <c r="L48" s="327"/>
      <c r="M48" s="327"/>
      <c r="N48" s="327"/>
      <c r="O48" s="459">
        <v>0.1</v>
      </c>
      <c r="P48" s="328"/>
      <c r="Q48" s="319">
        <v>5</v>
      </c>
      <c r="R48" s="329"/>
    </row>
    <row r="49" spans="1:18" ht="16.5" customHeight="1">
      <c r="A49" s="370"/>
      <c r="B49" s="337"/>
      <c r="C49" s="338"/>
      <c r="D49" s="339"/>
      <c r="E49" s="326" t="s">
        <v>438</v>
      </c>
      <c r="F49" s="326"/>
      <c r="G49" s="326" t="s">
        <v>397</v>
      </c>
      <c r="H49" s="326"/>
      <c r="I49" s="460" t="s">
        <v>397</v>
      </c>
      <c r="J49" s="460"/>
      <c r="K49" s="460"/>
      <c r="L49" s="460"/>
      <c r="M49" s="460"/>
      <c r="N49" s="460"/>
      <c r="O49" s="459" t="s">
        <v>397</v>
      </c>
      <c r="P49" s="328"/>
      <c r="Q49" s="319" t="s">
        <v>397</v>
      </c>
      <c r="R49" s="329"/>
    </row>
    <row r="50" spans="1:18" ht="24.75" customHeight="1">
      <c r="A50" s="370"/>
      <c r="B50" s="337"/>
      <c r="C50" s="338"/>
      <c r="D50" s="339"/>
      <c r="E50" s="326" t="s">
        <v>439</v>
      </c>
      <c r="F50" s="326"/>
      <c r="G50" s="331" t="s">
        <v>478</v>
      </c>
      <c r="H50" s="331"/>
      <c r="I50" s="327" t="s">
        <v>496</v>
      </c>
      <c r="J50" s="327"/>
      <c r="K50" s="327"/>
      <c r="L50" s="327"/>
      <c r="M50" s="327"/>
      <c r="N50" s="327"/>
      <c r="O50" s="459">
        <v>0.06</v>
      </c>
      <c r="P50" s="328"/>
      <c r="Q50" s="319">
        <v>3</v>
      </c>
      <c r="R50" s="329"/>
    </row>
    <row r="51" spans="1:19" s="197" customFormat="1" ht="15.75" customHeight="1">
      <c r="A51" s="370"/>
      <c r="B51" s="337"/>
      <c r="C51" s="338"/>
      <c r="D51" s="339"/>
      <c r="E51" s="326" t="s">
        <v>442</v>
      </c>
      <c r="F51" s="326"/>
      <c r="G51" s="326" t="s">
        <v>397</v>
      </c>
      <c r="H51" s="326"/>
      <c r="I51" s="460" t="s">
        <v>397</v>
      </c>
      <c r="J51" s="460"/>
      <c r="K51" s="460"/>
      <c r="L51" s="460"/>
      <c r="M51" s="460"/>
      <c r="N51" s="460"/>
      <c r="O51" s="328" t="s">
        <v>397</v>
      </c>
      <c r="P51" s="328"/>
      <c r="Q51" s="319" t="s">
        <v>397</v>
      </c>
      <c r="R51" s="461"/>
      <c r="S51" s="195"/>
    </row>
    <row r="52" spans="1:19" s="197" customFormat="1" ht="24.75" customHeight="1">
      <c r="A52" s="370"/>
      <c r="B52" s="337"/>
      <c r="C52" s="338"/>
      <c r="D52" s="339"/>
      <c r="E52" s="326" t="s">
        <v>443</v>
      </c>
      <c r="F52" s="326"/>
      <c r="G52" s="331" t="s">
        <v>497</v>
      </c>
      <c r="H52" s="331"/>
      <c r="I52" s="327" t="s">
        <v>498</v>
      </c>
      <c r="J52" s="327"/>
      <c r="K52" s="327"/>
      <c r="L52" s="327"/>
      <c r="M52" s="327"/>
      <c r="N52" s="327"/>
      <c r="O52" s="459">
        <v>0.06</v>
      </c>
      <c r="P52" s="328"/>
      <c r="Q52" s="319">
        <v>3.6</v>
      </c>
      <c r="R52" s="320"/>
      <c r="S52" s="195"/>
    </row>
    <row r="53" spans="1:19" s="197" customFormat="1" ht="27" customHeight="1" thickBot="1">
      <c r="A53" s="370"/>
      <c r="B53" s="340"/>
      <c r="C53" s="341"/>
      <c r="D53" s="342"/>
      <c r="E53" s="321" t="s">
        <v>446</v>
      </c>
      <c r="F53" s="321"/>
      <c r="G53" s="457" t="s">
        <v>483</v>
      </c>
      <c r="H53" s="457"/>
      <c r="I53" s="322" t="s">
        <v>499</v>
      </c>
      <c r="J53" s="322"/>
      <c r="K53" s="322"/>
      <c r="L53" s="322"/>
      <c r="M53" s="322"/>
      <c r="N53" s="322"/>
      <c r="O53" s="458">
        <v>0.08</v>
      </c>
      <c r="P53" s="323"/>
      <c r="Q53" s="324">
        <v>7</v>
      </c>
      <c r="R53" s="325"/>
      <c r="S53" s="195"/>
    </row>
    <row r="54" spans="1:18" ht="24" customHeight="1">
      <c r="A54" s="370"/>
      <c r="B54" s="451" t="s">
        <v>448</v>
      </c>
      <c r="C54" s="452"/>
      <c r="D54" s="452"/>
      <c r="E54" s="452"/>
      <c r="F54" s="452"/>
      <c r="G54" s="452"/>
      <c r="H54" s="452"/>
      <c r="I54" s="452"/>
      <c r="J54" s="452"/>
      <c r="K54" s="452"/>
      <c r="L54" s="452"/>
      <c r="M54" s="452"/>
      <c r="N54" s="368"/>
      <c r="O54" s="453">
        <v>1</v>
      </c>
      <c r="P54" s="453"/>
      <c r="Q54" s="454">
        <v>86.6</v>
      </c>
      <c r="R54" s="455"/>
    </row>
    <row r="55" spans="1:18" ht="25.5" customHeight="1" thickBot="1">
      <c r="A55" s="371"/>
      <c r="B55" s="314" t="s">
        <v>449</v>
      </c>
      <c r="C55" s="315"/>
      <c r="D55" s="456" t="s">
        <v>500</v>
      </c>
      <c r="E55" s="317"/>
      <c r="F55" s="317"/>
      <c r="G55" s="317"/>
      <c r="H55" s="317"/>
      <c r="I55" s="317"/>
      <c r="J55" s="317"/>
      <c r="K55" s="317"/>
      <c r="L55" s="317"/>
      <c r="M55" s="317"/>
      <c r="N55" s="317"/>
      <c r="O55" s="317"/>
      <c r="P55" s="317"/>
      <c r="Q55" s="317"/>
      <c r="R55" s="318"/>
    </row>
    <row r="56" spans="1:18" ht="22.5" customHeight="1">
      <c r="A56" s="302" t="s">
        <v>451</v>
      </c>
      <c r="B56" s="282" t="s">
        <v>452</v>
      </c>
      <c r="C56" s="307" t="s">
        <v>453</v>
      </c>
      <c r="D56" s="300"/>
      <c r="E56" s="299" t="s">
        <v>454</v>
      </c>
      <c r="F56" s="307"/>
      <c r="G56" s="307"/>
      <c r="H56" s="307"/>
      <c r="I56" s="307"/>
      <c r="J56" s="307"/>
      <c r="K56" s="307"/>
      <c r="L56" s="307"/>
      <c r="M56" s="300"/>
      <c r="N56" s="177" t="s">
        <v>455</v>
      </c>
      <c r="O56" s="299" t="s">
        <v>456</v>
      </c>
      <c r="P56" s="300"/>
      <c r="Q56" s="299" t="s">
        <v>457</v>
      </c>
      <c r="R56" s="301"/>
    </row>
    <row r="57" spans="1:18" ht="21" customHeight="1">
      <c r="A57" s="303"/>
      <c r="B57" s="305"/>
      <c r="C57" s="295"/>
      <c r="D57" s="296"/>
      <c r="E57" s="295"/>
      <c r="F57" s="298"/>
      <c r="G57" s="298"/>
      <c r="H57" s="298"/>
      <c r="I57" s="298"/>
      <c r="J57" s="298"/>
      <c r="K57" s="298"/>
      <c r="L57" s="298"/>
      <c r="M57" s="296"/>
      <c r="N57" s="174"/>
      <c r="O57" s="295"/>
      <c r="P57" s="296"/>
      <c r="Q57" s="295"/>
      <c r="R57" s="297"/>
    </row>
    <row r="58" spans="1:18" ht="21" customHeight="1">
      <c r="A58" s="303"/>
      <c r="B58" s="305"/>
      <c r="C58" s="295"/>
      <c r="D58" s="296"/>
      <c r="E58" s="295"/>
      <c r="F58" s="298"/>
      <c r="G58" s="298"/>
      <c r="H58" s="298"/>
      <c r="I58" s="298"/>
      <c r="J58" s="298"/>
      <c r="K58" s="298"/>
      <c r="L58" s="298"/>
      <c r="M58" s="296"/>
      <c r="N58" s="174"/>
      <c r="O58" s="295"/>
      <c r="P58" s="296"/>
      <c r="Q58" s="295"/>
      <c r="R58" s="297"/>
    </row>
    <row r="59" spans="1:18" ht="21" customHeight="1">
      <c r="A59" s="303"/>
      <c r="B59" s="305"/>
      <c r="C59" s="295"/>
      <c r="D59" s="296"/>
      <c r="E59" s="295"/>
      <c r="F59" s="298"/>
      <c r="G59" s="298"/>
      <c r="H59" s="298"/>
      <c r="I59" s="298"/>
      <c r="J59" s="298"/>
      <c r="K59" s="298"/>
      <c r="L59" s="298"/>
      <c r="M59" s="296"/>
      <c r="N59" s="174"/>
      <c r="O59" s="295"/>
      <c r="P59" s="296"/>
      <c r="Q59" s="295"/>
      <c r="R59" s="297"/>
    </row>
    <row r="60" spans="1:18" ht="21" customHeight="1">
      <c r="A60" s="303"/>
      <c r="B60" s="305"/>
      <c r="C60" s="295"/>
      <c r="D60" s="296"/>
      <c r="E60" s="295"/>
      <c r="F60" s="298"/>
      <c r="G60" s="298"/>
      <c r="H60" s="298"/>
      <c r="I60" s="298"/>
      <c r="J60" s="298"/>
      <c r="K60" s="298"/>
      <c r="L60" s="298"/>
      <c r="M60" s="296"/>
      <c r="N60" s="174"/>
      <c r="O60" s="295"/>
      <c r="P60" s="296"/>
      <c r="Q60" s="295"/>
      <c r="R60" s="297"/>
    </row>
    <row r="61" spans="1:18" ht="21" customHeight="1">
      <c r="A61" s="303"/>
      <c r="B61" s="305"/>
      <c r="C61" s="295"/>
      <c r="D61" s="296"/>
      <c r="E61" s="295"/>
      <c r="F61" s="298"/>
      <c r="G61" s="298"/>
      <c r="H61" s="298"/>
      <c r="I61" s="298"/>
      <c r="J61" s="298"/>
      <c r="K61" s="298"/>
      <c r="L61" s="298"/>
      <c r="M61" s="296"/>
      <c r="N61" s="174"/>
      <c r="O61" s="295"/>
      <c r="P61" s="296"/>
      <c r="Q61" s="295"/>
      <c r="R61" s="297"/>
    </row>
    <row r="62" spans="1:18" ht="105.75" customHeight="1">
      <c r="A62" s="303"/>
      <c r="B62" s="305"/>
      <c r="C62" s="289" t="s">
        <v>458</v>
      </c>
      <c r="D62" s="290"/>
      <c r="E62" s="290"/>
      <c r="F62" s="290"/>
      <c r="G62" s="290"/>
      <c r="H62" s="290"/>
      <c r="I62" s="290"/>
      <c r="J62" s="290"/>
      <c r="K62" s="290"/>
      <c r="L62" s="290"/>
      <c r="M62" s="290"/>
      <c r="N62" s="290"/>
      <c r="O62" s="290"/>
      <c r="P62" s="290"/>
      <c r="Q62" s="290"/>
      <c r="R62" s="291"/>
    </row>
    <row r="63" spans="1:18" ht="27" customHeight="1" thickBot="1">
      <c r="A63" s="303"/>
      <c r="B63" s="306"/>
      <c r="C63" s="292" t="s">
        <v>459</v>
      </c>
      <c r="D63" s="293"/>
      <c r="E63" s="293"/>
      <c r="F63" s="293"/>
      <c r="G63" s="293"/>
      <c r="H63" s="293"/>
      <c r="I63" s="293"/>
      <c r="J63" s="293"/>
      <c r="K63" s="293"/>
      <c r="L63" s="293"/>
      <c r="M63" s="293"/>
      <c r="N63" s="293"/>
      <c r="O63" s="293"/>
      <c r="P63" s="293"/>
      <c r="Q63" s="293"/>
      <c r="R63" s="294"/>
    </row>
    <row r="64" spans="1:18" ht="32.25" customHeight="1">
      <c r="A64" s="303"/>
      <c r="B64" s="282" t="s">
        <v>460</v>
      </c>
      <c r="C64" s="283" t="s">
        <v>501</v>
      </c>
      <c r="D64" s="284"/>
      <c r="E64" s="284"/>
      <c r="F64" s="284"/>
      <c r="G64" s="284"/>
      <c r="H64" s="284"/>
      <c r="I64" s="284"/>
      <c r="J64" s="284"/>
      <c r="K64" s="284"/>
      <c r="L64" s="284"/>
      <c r="M64" s="284"/>
      <c r="N64" s="284"/>
      <c r="O64" s="284"/>
      <c r="P64" s="284"/>
      <c r="Q64" s="284"/>
      <c r="R64" s="285"/>
    </row>
    <row r="65" spans="1:18" ht="30.75" customHeight="1">
      <c r="A65" s="303"/>
      <c r="B65" s="275"/>
      <c r="C65" s="286" t="s">
        <v>462</v>
      </c>
      <c r="D65" s="287"/>
      <c r="E65" s="287"/>
      <c r="F65" s="287"/>
      <c r="G65" s="287"/>
      <c r="H65" s="287"/>
      <c r="I65" s="287"/>
      <c r="J65" s="287"/>
      <c r="K65" s="287"/>
      <c r="L65" s="287"/>
      <c r="M65" s="287"/>
      <c r="N65" s="287"/>
      <c r="O65" s="287"/>
      <c r="P65" s="287"/>
      <c r="Q65" s="287"/>
      <c r="R65" s="288"/>
    </row>
    <row r="66" spans="1:18" ht="94.5" customHeight="1">
      <c r="A66" s="303"/>
      <c r="B66" s="275"/>
      <c r="C66" s="289" t="s">
        <v>463</v>
      </c>
      <c r="D66" s="290"/>
      <c r="E66" s="290"/>
      <c r="F66" s="290"/>
      <c r="G66" s="290"/>
      <c r="H66" s="290"/>
      <c r="I66" s="290"/>
      <c r="J66" s="290"/>
      <c r="K66" s="290"/>
      <c r="L66" s="290"/>
      <c r="M66" s="290"/>
      <c r="N66" s="290"/>
      <c r="O66" s="290"/>
      <c r="P66" s="290"/>
      <c r="Q66" s="290"/>
      <c r="R66" s="291"/>
    </row>
    <row r="67" spans="1:18" ht="28.5" customHeight="1" thickBot="1">
      <c r="A67" s="303"/>
      <c r="B67" s="276"/>
      <c r="C67" s="292" t="s">
        <v>464</v>
      </c>
      <c r="D67" s="293"/>
      <c r="E67" s="293"/>
      <c r="F67" s="293"/>
      <c r="G67" s="293"/>
      <c r="H67" s="293"/>
      <c r="I67" s="293"/>
      <c r="J67" s="293"/>
      <c r="K67" s="293"/>
      <c r="L67" s="293"/>
      <c r="M67" s="293"/>
      <c r="N67" s="293"/>
      <c r="O67" s="293"/>
      <c r="P67" s="293"/>
      <c r="Q67" s="293"/>
      <c r="R67" s="294"/>
    </row>
    <row r="68" spans="1:18" ht="69" customHeight="1">
      <c r="A68" s="303"/>
      <c r="B68" s="275" t="s">
        <v>465</v>
      </c>
      <c r="C68" s="187"/>
      <c r="D68" s="188"/>
      <c r="E68" s="188"/>
      <c r="F68" s="188"/>
      <c r="G68" s="188"/>
      <c r="H68" s="188"/>
      <c r="I68" s="188"/>
      <c r="J68" s="188"/>
      <c r="K68" s="188"/>
      <c r="L68" s="188"/>
      <c r="M68" s="188"/>
      <c r="N68" s="188"/>
      <c r="O68" s="188"/>
      <c r="P68" s="188"/>
      <c r="Q68" s="188"/>
      <c r="R68" s="189"/>
    </row>
    <row r="69" spans="1:18" ht="24" customHeight="1" thickBot="1">
      <c r="A69" s="304"/>
      <c r="B69" s="276"/>
      <c r="C69" s="277" t="s">
        <v>466</v>
      </c>
      <c r="D69" s="278"/>
      <c r="E69" s="278"/>
      <c r="F69" s="278"/>
      <c r="G69" s="278"/>
      <c r="H69" s="278"/>
      <c r="I69" s="278"/>
      <c r="J69" s="278"/>
      <c r="K69" s="278"/>
      <c r="L69" s="278"/>
      <c r="M69" s="278"/>
      <c r="N69" s="278"/>
      <c r="O69" s="278"/>
      <c r="P69" s="278"/>
      <c r="Q69" s="278"/>
      <c r="R69" s="279"/>
    </row>
    <row r="70" spans="1:18" ht="19.5" customHeight="1">
      <c r="A70" s="190"/>
      <c r="B70" s="191" t="s">
        <v>280</v>
      </c>
      <c r="C70" s="191"/>
      <c r="D70" s="191"/>
      <c r="E70" s="191"/>
      <c r="F70" s="191"/>
      <c r="G70" s="191" t="s">
        <v>322</v>
      </c>
      <c r="H70" s="191"/>
      <c r="I70" s="191"/>
      <c r="J70" s="191"/>
      <c r="K70" s="191"/>
      <c r="M70" s="194"/>
      <c r="N70" s="194" t="s">
        <v>281</v>
      </c>
      <c r="P70" s="194"/>
      <c r="Q70" s="194"/>
      <c r="R70" s="194"/>
    </row>
  </sheetData>
  <mergeCells count="279">
    <mergeCell ref="A1:R1"/>
    <mergeCell ref="A2:A19"/>
    <mergeCell ref="B2:D2"/>
    <mergeCell ref="E2:R2"/>
    <mergeCell ref="B3:G4"/>
    <mergeCell ref="H3:I4"/>
    <mergeCell ref="J3:L3"/>
    <mergeCell ref="M3:N4"/>
    <mergeCell ref="O3:R3"/>
    <mergeCell ref="J4:L4"/>
    <mergeCell ref="O4:R4"/>
    <mergeCell ref="B5:G5"/>
    <mergeCell ref="H5:R5"/>
    <mergeCell ref="B6:B17"/>
    <mergeCell ref="C6:G6"/>
    <mergeCell ref="H6:J6"/>
    <mergeCell ref="K6:N6"/>
    <mergeCell ref="O6:R6"/>
    <mergeCell ref="C7:D7"/>
    <mergeCell ref="E7:G7"/>
    <mergeCell ref="H7:J7"/>
    <mergeCell ref="K7:L7"/>
    <mergeCell ref="M7:N7"/>
    <mergeCell ref="O7:P7"/>
    <mergeCell ref="Q7:R7"/>
    <mergeCell ref="C8:D10"/>
    <mergeCell ref="E8:G8"/>
    <mergeCell ref="H8:J8"/>
    <mergeCell ref="K8:L8"/>
    <mergeCell ref="M8:N8"/>
    <mergeCell ref="O8:P8"/>
    <mergeCell ref="Q8:R8"/>
    <mergeCell ref="E9:G9"/>
    <mergeCell ref="H9:J9"/>
    <mergeCell ref="K9:L9"/>
    <mergeCell ref="M9:N9"/>
    <mergeCell ref="O9:P9"/>
    <mergeCell ref="Q9:R9"/>
    <mergeCell ref="E10:G10"/>
    <mergeCell ref="H10:J10"/>
    <mergeCell ref="K10:L10"/>
    <mergeCell ref="M10:N10"/>
    <mergeCell ref="C11:D12"/>
    <mergeCell ref="E11:G11"/>
    <mergeCell ref="H11:J11"/>
    <mergeCell ref="K11:L11"/>
    <mergeCell ref="E12:G12"/>
    <mergeCell ref="M12:N12"/>
    <mergeCell ref="O12:P12"/>
    <mergeCell ref="O10:P10"/>
    <mergeCell ref="Q10:R10"/>
    <mergeCell ref="M11:N11"/>
    <mergeCell ref="O11:P11"/>
    <mergeCell ref="Q11:R11"/>
    <mergeCell ref="E14:G14"/>
    <mergeCell ref="H14:J14"/>
    <mergeCell ref="H12:J12"/>
    <mergeCell ref="K12:L12"/>
    <mergeCell ref="O14:P14"/>
    <mergeCell ref="Q14:R14"/>
    <mergeCell ref="Q12:R12"/>
    <mergeCell ref="C13:D17"/>
    <mergeCell ref="E13:G13"/>
    <mergeCell ref="H13:J13"/>
    <mergeCell ref="K13:L13"/>
    <mergeCell ref="M13:N13"/>
    <mergeCell ref="O13:P13"/>
    <mergeCell ref="Q13:R13"/>
    <mergeCell ref="K15:L15"/>
    <mergeCell ref="M15:N15"/>
    <mergeCell ref="K14:L14"/>
    <mergeCell ref="M14:N14"/>
    <mergeCell ref="O15:P15"/>
    <mergeCell ref="Q15:R15"/>
    <mergeCell ref="E16:G16"/>
    <mergeCell ref="H16:J16"/>
    <mergeCell ref="K16:L16"/>
    <mergeCell ref="M16:N16"/>
    <mergeCell ref="O16:P16"/>
    <mergeCell ref="Q16:R16"/>
    <mergeCell ref="E15:G15"/>
    <mergeCell ref="H15:J15"/>
    <mergeCell ref="O17:P17"/>
    <mergeCell ref="Q17:R17"/>
    <mergeCell ref="B18:D18"/>
    <mergeCell ref="E18:G18"/>
    <mergeCell ref="H18:J18"/>
    <mergeCell ref="K18:R18"/>
    <mergeCell ref="E17:G17"/>
    <mergeCell ref="H17:J17"/>
    <mergeCell ref="K17:L17"/>
    <mergeCell ref="M17:N17"/>
    <mergeCell ref="B19:D19"/>
    <mergeCell ref="E19:R19"/>
    <mergeCell ref="A20:A35"/>
    <mergeCell ref="B20:D23"/>
    <mergeCell ref="E20:G23"/>
    <mergeCell ref="H20:R20"/>
    <mergeCell ref="H21:I21"/>
    <mergeCell ref="J21:M21"/>
    <mergeCell ref="N21:P21"/>
    <mergeCell ref="Q21:R23"/>
    <mergeCell ref="H22:H23"/>
    <mergeCell ref="I22:I23"/>
    <mergeCell ref="J22:J23"/>
    <mergeCell ref="K22:K23"/>
    <mergeCell ref="L22:M23"/>
    <mergeCell ref="N22:N23"/>
    <mergeCell ref="O22:P23"/>
    <mergeCell ref="B24:D24"/>
    <mergeCell ref="E24:G24"/>
    <mergeCell ref="I24:I29"/>
    <mergeCell ref="L24:M29"/>
    <mergeCell ref="O24:P24"/>
    <mergeCell ref="B26:D26"/>
    <mergeCell ref="E26:G26"/>
    <mergeCell ref="Q24:R24"/>
    <mergeCell ref="B25:D25"/>
    <mergeCell ref="E25:G25"/>
    <mergeCell ref="O25:P25"/>
    <mergeCell ref="Q25:R25"/>
    <mergeCell ref="O26:P26"/>
    <mergeCell ref="Q26:R26"/>
    <mergeCell ref="B27:D27"/>
    <mergeCell ref="E27:G27"/>
    <mergeCell ref="O27:P27"/>
    <mergeCell ref="Q27:R27"/>
    <mergeCell ref="B28:D28"/>
    <mergeCell ref="E28:G28"/>
    <mergeCell ref="O28:P28"/>
    <mergeCell ref="Q28:R28"/>
    <mergeCell ref="B29:D29"/>
    <mergeCell ref="E29:G29"/>
    <mergeCell ref="O29:P29"/>
    <mergeCell ref="Q29:R29"/>
    <mergeCell ref="B30:C35"/>
    <mergeCell ref="E30:N30"/>
    <mergeCell ref="O30:R30"/>
    <mergeCell ref="E31:N31"/>
    <mergeCell ref="O31:R31"/>
    <mergeCell ref="E32:N32"/>
    <mergeCell ref="O32:R32"/>
    <mergeCell ref="E33:N33"/>
    <mergeCell ref="O33:R33"/>
    <mergeCell ref="E34:N34"/>
    <mergeCell ref="O34:R34"/>
    <mergeCell ref="E35:N35"/>
    <mergeCell ref="O35:R35"/>
    <mergeCell ref="A36:A55"/>
    <mergeCell ref="B36:D36"/>
    <mergeCell ref="E36:F36"/>
    <mergeCell ref="G36:H36"/>
    <mergeCell ref="I36:N36"/>
    <mergeCell ref="O36:P36"/>
    <mergeCell ref="Q36:R36"/>
    <mergeCell ref="S36:S41"/>
    <mergeCell ref="B37:D41"/>
    <mergeCell ref="E37:F37"/>
    <mergeCell ref="G37:H37"/>
    <mergeCell ref="I37:N37"/>
    <mergeCell ref="O37:P37"/>
    <mergeCell ref="Q37:R37"/>
    <mergeCell ref="E38:F38"/>
    <mergeCell ref="G38:H38"/>
    <mergeCell ref="I38:N38"/>
    <mergeCell ref="O38:P38"/>
    <mergeCell ref="Q38:R38"/>
    <mergeCell ref="E39:F41"/>
    <mergeCell ref="G39:H39"/>
    <mergeCell ref="I39:N39"/>
    <mergeCell ref="O39:P39"/>
    <mergeCell ref="Q39:R39"/>
    <mergeCell ref="G40:H40"/>
    <mergeCell ref="I40:N40"/>
    <mergeCell ref="O40:P40"/>
    <mergeCell ref="Q40:R40"/>
    <mergeCell ref="G41:H41"/>
    <mergeCell ref="I41:N41"/>
    <mergeCell ref="O41:P41"/>
    <mergeCell ref="Q41:R41"/>
    <mergeCell ref="B42:D46"/>
    <mergeCell ref="E42:F43"/>
    <mergeCell ref="G42:H42"/>
    <mergeCell ref="I42:N42"/>
    <mergeCell ref="E44:F46"/>
    <mergeCell ref="G44:H44"/>
    <mergeCell ref="I44:N44"/>
    <mergeCell ref="G46:H46"/>
    <mergeCell ref="I46:N46"/>
    <mergeCell ref="O42:P42"/>
    <mergeCell ref="Q42:R42"/>
    <mergeCell ref="G43:H43"/>
    <mergeCell ref="I43:N43"/>
    <mergeCell ref="O43:P43"/>
    <mergeCell ref="Q43:R43"/>
    <mergeCell ref="O44:P44"/>
    <mergeCell ref="Q44:R44"/>
    <mergeCell ref="G45:H45"/>
    <mergeCell ref="I45:N45"/>
    <mergeCell ref="O45:P45"/>
    <mergeCell ref="Q45:R45"/>
    <mergeCell ref="O46:P46"/>
    <mergeCell ref="Q46:R46"/>
    <mergeCell ref="B47:D53"/>
    <mergeCell ref="E47:F47"/>
    <mergeCell ref="G47:H47"/>
    <mergeCell ref="I47:N47"/>
    <mergeCell ref="O47:P47"/>
    <mergeCell ref="Q47:R47"/>
    <mergeCell ref="E48:F48"/>
    <mergeCell ref="G48:H48"/>
    <mergeCell ref="I48:N48"/>
    <mergeCell ref="O48:P48"/>
    <mergeCell ref="Q48:R48"/>
    <mergeCell ref="E49:F49"/>
    <mergeCell ref="G49:H49"/>
    <mergeCell ref="I49:N49"/>
    <mergeCell ref="O49:P49"/>
    <mergeCell ref="Q49:R49"/>
    <mergeCell ref="Q50:R50"/>
    <mergeCell ref="E51:F51"/>
    <mergeCell ref="G51:H51"/>
    <mergeCell ref="I51:N51"/>
    <mergeCell ref="O51:P51"/>
    <mergeCell ref="Q51:R51"/>
    <mergeCell ref="E50:F50"/>
    <mergeCell ref="G50:H50"/>
    <mergeCell ref="I50:N50"/>
    <mergeCell ref="O50:P50"/>
    <mergeCell ref="Q52:R52"/>
    <mergeCell ref="E53:F53"/>
    <mergeCell ref="G53:H53"/>
    <mergeCell ref="I53:N53"/>
    <mergeCell ref="O53:P53"/>
    <mergeCell ref="Q53:R53"/>
    <mergeCell ref="E52:F52"/>
    <mergeCell ref="G52:H52"/>
    <mergeCell ref="I52:N52"/>
    <mergeCell ref="O52:P52"/>
    <mergeCell ref="B54:N54"/>
    <mergeCell ref="O54:P54"/>
    <mergeCell ref="Q54:R54"/>
    <mergeCell ref="B55:C55"/>
    <mergeCell ref="D55:R55"/>
    <mergeCell ref="A56:A69"/>
    <mergeCell ref="B56:B63"/>
    <mergeCell ref="C56:D56"/>
    <mergeCell ref="E56:M56"/>
    <mergeCell ref="C58:D58"/>
    <mergeCell ref="E58:M58"/>
    <mergeCell ref="C60:D60"/>
    <mergeCell ref="E60:M60"/>
    <mergeCell ref="C62:R62"/>
    <mergeCell ref="C63:R63"/>
    <mergeCell ref="O56:P56"/>
    <mergeCell ref="Q56:R56"/>
    <mergeCell ref="C57:D57"/>
    <mergeCell ref="E57:M57"/>
    <mergeCell ref="O57:P57"/>
    <mergeCell ref="Q57:R57"/>
    <mergeCell ref="O58:P58"/>
    <mergeCell ref="Q58:R58"/>
    <mergeCell ref="C59:D59"/>
    <mergeCell ref="E59:M59"/>
    <mergeCell ref="O59:P59"/>
    <mergeCell ref="Q59:R59"/>
    <mergeCell ref="O60:P60"/>
    <mergeCell ref="Q60:R60"/>
    <mergeCell ref="C61:D61"/>
    <mergeCell ref="E61:M61"/>
    <mergeCell ref="O61:P61"/>
    <mergeCell ref="Q61:R61"/>
    <mergeCell ref="B68:B69"/>
    <mergeCell ref="C69:R69"/>
    <mergeCell ref="B64:B67"/>
    <mergeCell ref="C64:R64"/>
    <mergeCell ref="C65:R65"/>
    <mergeCell ref="C66:R66"/>
    <mergeCell ref="C67:R67"/>
  </mergeCell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T71"/>
  <sheetViews>
    <sheetView workbookViewId="0" topLeftCell="A1">
      <selection activeCell="V6" sqref="V6"/>
    </sheetView>
  </sheetViews>
  <sheetFormatPr defaultColWidth="10.28125" defaultRowHeight="12.75"/>
  <cols>
    <col min="1" max="1" width="5.140625" style="193" customWidth="1"/>
    <col min="2" max="2" width="4.7109375" style="193" customWidth="1"/>
    <col min="3" max="3" width="5.421875" style="193" customWidth="1"/>
    <col min="4" max="4" width="5.00390625" style="193" customWidth="1"/>
    <col min="5" max="5" width="5.28125" style="193" customWidth="1"/>
    <col min="6" max="6" width="3.8515625" style="193" customWidth="1"/>
    <col min="7" max="7" width="3.57421875" style="193" customWidth="1"/>
    <col min="8" max="8" width="8.421875" style="193" customWidth="1"/>
    <col min="9" max="9" width="7.00390625" style="193" customWidth="1"/>
    <col min="10" max="10" width="6.421875" style="193" customWidth="1"/>
    <col min="11" max="11" width="8.8515625" style="193" customWidth="1"/>
    <col min="12" max="12" width="5.421875" style="193" customWidth="1"/>
    <col min="13" max="13" width="6.421875" style="193" customWidth="1"/>
    <col min="14" max="14" width="7.7109375" style="193" customWidth="1"/>
    <col min="15" max="16" width="4.8515625" style="193" customWidth="1"/>
    <col min="17" max="17" width="5.00390625" style="193" customWidth="1"/>
    <col min="18" max="18" width="4.421875" style="193" customWidth="1"/>
    <col min="19" max="19" width="10.28125" style="195" hidden="1" customWidth="1"/>
    <col min="20" max="22" width="10.28125" style="193" customWidth="1"/>
    <col min="23" max="23" width="8.8515625" style="193" customWidth="1"/>
    <col min="24" max="16384" width="10.28125" style="193" customWidth="1"/>
  </cols>
  <sheetData>
    <row r="1" spans="1:18" ht="30.75" customHeight="1" thickBot="1">
      <c r="A1" s="440" t="s">
        <v>323</v>
      </c>
      <c r="B1" s="440"/>
      <c r="C1" s="440"/>
      <c r="D1" s="440"/>
      <c r="E1" s="440"/>
      <c r="F1" s="440"/>
      <c r="G1" s="440"/>
      <c r="H1" s="440"/>
      <c r="I1" s="440"/>
      <c r="J1" s="440"/>
      <c r="K1" s="440"/>
      <c r="L1" s="440"/>
      <c r="M1" s="440"/>
      <c r="N1" s="440"/>
      <c r="O1" s="440"/>
      <c r="P1" s="440"/>
      <c r="Q1" s="440"/>
      <c r="R1" s="440"/>
    </row>
    <row r="2" spans="1:18" ht="24.75" customHeight="1">
      <c r="A2" s="302" t="s">
        <v>324</v>
      </c>
      <c r="B2" s="441" t="s">
        <v>325</v>
      </c>
      <c r="C2" s="366"/>
      <c r="D2" s="366"/>
      <c r="E2" s="442" t="s">
        <v>502</v>
      </c>
      <c r="F2" s="442"/>
      <c r="G2" s="442"/>
      <c r="H2" s="442"/>
      <c r="I2" s="442"/>
      <c r="J2" s="442"/>
      <c r="K2" s="442"/>
      <c r="L2" s="442"/>
      <c r="M2" s="442"/>
      <c r="N2" s="442"/>
      <c r="O2" s="442"/>
      <c r="P2" s="442"/>
      <c r="Q2" s="442"/>
      <c r="R2" s="443"/>
    </row>
    <row r="3" spans="1:19" s="197" customFormat="1" ht="19.5" customHeight="1">
      <c r="A3" s="370"/>
      <c r="B3" s="444" t="s">
        <v>327</v>
      </c>
      <c r="C3" s="445"/>
      <c r="D3" s="445"/>
      <c r="E3" s="445"/>
      <c r="F3" s="445"/>
      <c r="G3" s="446"/>
      <c r="H3" s="448" t="s">
        <v>328</v>
      </c>
      <c r="I3" s="446"/>
      <c r="J3" s="433" t="s">
        <v>503</v>
      </c>
      <c r="K3" s="434"/>
      <c r="L3" s="450"/>
      <c r="M3" s="448" t="s">
        <v>330</v>
      </c>
      <c r="N3" s="446"/>
      <c r="O3" s="433" t="s">
        <v>503</v>
      </c>
      <c r="P3" s="434"/>
      <c r="Q3" s="434"/>
      <c r="R3" s="435"/>
      <c r="S3" s="196"/>
    </row>
    <row r="4" spans="1:19" s="197" customFormat="1" ht="21" customHeight="1">
      <c r="A4" s="370"/>
      <c r="B4" s="447"/>
      <c r="C4" s="309"/>
      <c r="D4" s="309"/>
      <c r="E4" s="309"/>
      <c r="F4" s="309"/>
      <c r="G4" s="310"/>
      <c r="H4" s="449"/>
      <c r="I4" s="310"/>
      <c r="J4" s="433" t="s">
        <v>504</v>
      </c>
      <c r="K4" s="434"/>
      <c r="L4" s="450"/>
      <c r="M4" s="449"/>
      <c r="N4" s="310"/>
      <c r="O4" s="433" t="s">
        <v>504</v>
      </c>
      <c r="P4" s="434"/>
      <c r="Q4" s="434"/>
      <c r="R4" s="435"/>
      <c r="S4" s="196"/>
    </row>
    <row r="5" spans="1:19" s="197" customFormat="1" ht="20.25" customHeight="1">
      <c r="A5" s="370"/>
      <c r="B5" s="436" t="s">
        <v>332</v>
      </c>
      <c r="C5" s="421"/>
      <c r="D5" s="421"/>
      <c r="E5" s="421"/>
      <c r="F5" s="421"/>
      <c r="G5" s="422"/>
      <c r="H5" s="349" t="s">
        <v>333</v>
      </c>
      <c r="I5" s="419"/>
      <c r="J5" s="419"/>
      <c r="K5" s="419"/>
      <c r="L5" s="419"/>
      <c r="M5" s="419"/>
      <c r="N5" s="419"/>
      <c r="O5" s="419"/>
      <c r="P5" s="419"/>
      <c r="Q5" s="419"/>
      <c r="R5" s="350"/>
      <c r="S5" s="196"/>
    </row>
    <row r="6" spans="1:18" ht="24" customHeight="1">
      <c r="A6" s="370"/>
      <c r="B6" s="437" t="s">
        <v>334</v>
      </c>
      <c r="C6" s="428" t="s">
        <v>335</v>
      </c>
      <c r="D6" s="428"/>
      <c r="E6" s="428"/>
      <c r="F6" s="428"/>
      <c r="G6" s="428"/>
      <c r="H6" s="319" t="s">
        <v>336</v>
      </c>
      <c r="I6" s="319"/>
      <c r="J6" s="319"/>
      <c r="K6" s="423" t="s">
        <v>337</v>
      </c>
      <c r="L6" s="423"/>
      <c r="M6" s="423"/>
      <c r="N6" s="423"/>
      <c r="O6" s="419" t="s">
        <v>505</v>
      </c>
      <c r="P6" s="419"/>
      <c r="Q6" s="419"/>
      <c r="R6" s="350"/>
    </row>
    <row r="7" spans="1:18" ht="37.5" customHeight="1">
      <c r="A7" s="370"/>
      <c r="B7" s="438"/>
      <c r="C7" s="423" t="s">
        <v>339</v>
      </c>
      <c r="D7" s="423"/>
      <c r="E7" s="423" t="s">
        <v>340</v>
      </c>
      <c r="F7" s="423"/>
      <c r="G7" s="423"/>
      <c r="H7" s="428" t="s">
        <v>341</v>
      </c>
      <c r="I7" s="428"/>
      <c r="J7" s="428"/>
      <c r="K7" s="428" t="s">
        <v>342</v>
      </c>
      <c r="L7" s="428"/>
      <c r="M7" s="428" t="s">
        <v>343</v>
      </c>
      <c r="N7" s="428"/>
      <c r="O7" s="420" t="s">
        <v>344</v>
      </c>
      <c r="P7" s="422"/>
      <c r="Q7" s="431" t="s">
        <v>345</v>
      </c>
      <c r="R7" s="432"/>
    </row>
    <row r="8" spans="1:18" ht="22.5" customHeight="1">
      <c r="A8" s="370"/>
      <c r="B8" s="438"/>
      <c r="C8" s="428" t="s">
        <v>346</v>
      </c>
      <c r="D8" s="428"/>
      <c r="E8" s="423" t="s">
        <v>347</v>
      </c>
      <c r="F8" s="423"/>
      <c r="G8" s="423"/>
      <c r="H8" s="326" t="s">
        <v>506</v>
      </c>
      <c r="I8" s="326"/>
      <c r="J8" s="326"/>
      <c r="K8" s="326" t="s">
        <v>507</v>
      </c>
      <c r="L8" s="326"/>
      <c r="M8" s="424">
        <v>1</v>
      </c>
      <c r="N8" s="326"/>
      <c r="O8" s="393">
        <v>1</v>
      </c>
      <c r="P8" s="296"/>
      <c r="Q8" s="474">
        <v>1</v>
      </c>
      <c r="R8" s="297"/>
    </row>
    <row r="9" spans="1:18" ht="22.5" customHeight="1">
      <c r="A9" s="370"/>
      <c r="B9" s="438"/>
      <c r="C9" s="428"/>
      <c r="D9" s="428"/>
      <c r="E9" s="423" t="s">
        <v>349</v>
      </c>
      <c r="F9" s="423"/>
      <c r="G9" s="423"/>
      <c r="H9" s="326" t="s">
        <v>508</v>
      </c>
      <c r="I9" s="326"/>
      <c r="J9" s="326"/>
      <c r="K9" s="326" t="s">
        <v>509</v>
      </c>
      <c r="L9" s="326"/>
      <c r="M9" s="326" t="s">
        <v>509</v>
      </c>
      <c r="N9" s="326"/>
      <c r="O9" s="295" t="s">
        <v>509</v>
      </c>
      <c r="P9" s="296"/>
      <c r="Q9" s="474">
        <v>1</v>
      </c>
      <c r="R9" s="297"/>
    </row>
    <row r="10" spans="1:18" ht="28.5" customHeight="1">
      <c r="A10" s="370"/>
      <c r="B10" s="438"/>
      <c r="C10" s="428"/>
      <c r="D10" s="428"/>
      <c r="E10" s="423" t="s">
        <v>351</v>
      </c>
      <c r="F10" s="423"/>
      <c r="G10" s="423"/>
      <c r="H10" s="326" t="s">
        <v>397</v>
      </c>
      <c r="I10" s="326"/>
      <c r="J10" s="326"/>
      <c r="K10" s="295" t="s">
        <v>397</v>
      </c>
      <c r="L10" s="296"/>
      <c r="M10" s="326" t="s">
        <v>397</v>
      </c>
      <c r="N10" s="326"/>
      <c r="O10" s="295" t="s">
        <v>397</v>
      </c>
      <c r="P10" s="296"/>
      <c r="Q10" s="295" t="s">
        <v>397</v>
      </c>
      <c r="R10" s="297"/>
    </row>
    <row r="11" spans="1:18" ht="24.75" customHeight="1">
      <c r="A11" s="370"/>
      <c r="B11" s="438"/>
      <c r="C11" s="428" t="s">
        <v>353</v>
      </c>
      <c r="D11" s="428"/>
      <c r="E11" s="423" t="s">
        <v>354</v>
      </c>
      <c r="F11" s="423"/>
      <c r="G11" s="423"/>
      <c r="H11" s="326" t="s">
        <v>510</v>
      </c>
      <c r="I11" s="326"/>
      <c r="J11" s="326"/>
      <c r="K11" s="295" t="s">
        <v>511</v>
      </c>
      <c r="L11" s="296"/>
      <c r="M11" s="326" t="s">
        <v>511</v>
      </c>
      <c r="N11" s="326"/>
      <c r="O11" s="326" t="s">
        <v>511</v>
      </c>
      <c r="P11" s="326"/>
      <c r="Q11" s="393">
        <v>1</v>
      </c>
      <c r="R11" s="297"/>
    </row>
    <row r="12" spans="1:18" ht="24.75" customHeight="1">
      <c r="A12" s="370"/>
      <c r="B12" s="438"/>
      <c r="C12" s="428"/>
      <c r="D12" s="428"/>
      <c r="E12" s="423" t="s">
        <v>356</v>
      </c>
      <c r="F12" s="423"/>
      <c r="G12" s="423"/>
      <c r="H12" s="326" t="s">
        <v>512</v>
      </c>
      <c r="I12" s="326"/>
      <c r="J12" s="326"/>
      <c r="K12" s="393">
        <v>0.95</v>
      </c>
      <c r="L12" s="296"/>
      <c r="M12" s="424">
        <v>1</v>
      </c>
      <c r="N12" s="326"/>
      <c r="O12" s="393">
        <v>1</v>
      </c>
      <c r="P12" s="296"/>
      <c r="Q12" s="474">
        <v>1</v>
      </c>
      <c r="R12" s="297"/>
    </row>
    <row r="13" spans="1:18" ht="26.25" customHeight="1">
      <c r="A13" s="370"/>
      <c r="B13" s="438"/>
      <c r="C13" s="428" t="s">
        <v>358</v>
      </c>
      <c r="D13" s="428"/>
      <c r="E13" s="423" t="s">
        <v>476</v>
      </c>
      <c r="F13" s="423"/>
      <c r="G13" s="423"/>
      <c r="H13" s="326" t="s">
        <v>397</v>
      </c>
      <c r="I13" s="326"/>
      <c r="J13" s="326"/>
      <c r="K13" s="295" t="s">
        <v>397</v>
      </c>
      <c r="L13" s="296"/>
      <c r="M13" s="326" t="s">
        <v>397</v>
      </c>
      <c r="N13" s="326"/>
      <c r="O13" s="295" t="s">
        <v>397</v>
      </c>
      <c r="P13" s="296"/>
      <c r="Q13" s="295" t="s">
        <v>397</v>
      </c>
      <c r="R13" s="297"/>
    </row>
    <row r="14" spans="1:18" ht="28.5" customHeight="1">
      <c r="A14" s="370"/>
      <c r="B14" s="438"/>
      <c r="C14" s="428"/>
      <c r="D14" s="428"/>
      <c r="E14" s="423" t="s">
        <v>477</v>
      </c>
      <c r="F14" s="423"/>
      <c r="G14" s="423"/>
      <c r="H14" s="326" t="s">
        <v>513</v>
      </c>
      <c r="I14" s="326"/>
      <c r="J14" s="326"/>
      <c r="K14" s="295" t="s">
        <v>514</v>
      </c>
      <c r="L14" s="296"/>
      <c r="M14" s="326" t="s">
        <v>515</v>
      </c>
      <c r="N14" s="326"/>
      <c r="O14" s="295" t="s">
        <v>515</v>
      </c>
      <c r="P14" s="296"/>
      <c r="Q14" s="393">
        <v>1</v>
      </c>
      <c r="R14" s="297"/>
    </row>
    <row r="15" spans="1:18" ht="30.75" customHeight="1">
      <c r="A15" s="370"/>
      <c r="B15" s="438"/>
      <c r="C15" s="428"/>
      <c r="D15" s="428"/>
      <c r="E15" s="423" t="s">
        <v>480</v>
      </c>
      <c r="F15" s="423"/>
      <c r="G15" s="423"/>
      <c r="H15" s="326" t="s">
        <v>397</v>
      </c>
      <c r="I15" s="326"/>
      <c r="J15" s="326"/>
      <c r="K15" s="295" t="s">
        <v>397</v>
      </c>
      <c r="L15" s="296"/>
      <c r="M15" s="326" t="s">
        <v>397</v>
      </c>
      <c r="N15" s="326"/>
      <c r="O15" s="295" t="s">
        <v>397</v>
      </c>
      <c r="P15" s="296"/>
      <c r="Q15" s="295" t="s">
        <v>397</v>
      </c>
      <c r="R15" s="297"/>
    </row>
    <row r="16" spans="1:18" ht="30" customHeight="1">
      <c r="A16" s="370"/>
      <c r="B16" s="438"/>
      <c r="C16" s="428"/>
      <c r="D16" s="428"/>
      <c r="E16" s="425" t="s">
        <v>363</v>
      </c>
      <c r="F16" s="425"/>
      <c r="G16" s="425"/>
      <c r="H16" s="326" t="s">
        <v>397</v>
      </c>
      <c r="I16" s="326"/>
      <c r="J16" s="326"/>
      <c r="K16" s="295" t="s">
        <v>397</v>
      </c>
      <c r="L16" s="296"/>
      <c r="M16" s="326" t="s">
        <v>397</v>
      </c>
      <c r="N16" s="326"/>
      <c r="O16" s="295" t="s">
        <v>397</v>
      </c>
      <c r="P16" s="296"/>
      <c r="Q16" s="295" t="s">
        <v>397</v>
      </c>
      <c r="R16" s="297"/>
    </row>
    <row r="17" spans="1:18" ht="36" customHeight="1">
      <c r="A17" s="370"/>
      <c r="B17" s="439"/>
      <c r="C17" s="428"/>
      <c r="D17" s="428"/>
      <c r="E17" s="423" t="s">
        <v>365</v>
      </c>
      <c r="F17" s="423"/>
      <c r="G17" s="423"/>
      <c r="H17" s="326" t="s">
        <v>516</v>
      </c>
      <c r="I17" s="326"/>
      <c r="J17" s="326"/>
      <c r="K17" s="295" t="s">
        <v>517</v>
      </c>
      <c r="L17" s="296"/>
      <c r="M17" s="424">
        <v>0.95</v>
      </c>
      <c r="N17" s="326"/>
      <c r="O17" s="424">
        <v>0.95</v>
      </c>
      <c r="P17" s="326"/>
      <c r="Q17" s="393">
        <v>1</v>
      </c>
      <c r="R17" s="297"/>
    </row>
    <row r="18" spans="1:18" ht="40.5" customHeight="1">
      <c r="A18" s="370"/>
      <c r="B18" s="416" t="s">
        <v>367</v>
      </c>
      <c r="C18" s="417"/>
      <c r="D18" s="418"/>
      <c r="E18" s="349" t="s">
        <v>368</v>
      </c>
      <c r="F18" s="419"/>
      <c r="G18" s="419"/>
      <c r="H18" s="420" t="s">
        <v>369</v>
      </c>
      <c r="I18" s="421"/>
      <c r="J18" s="422"/>
      <c r="K18" s="349" t="s">
        <v>370</v>
      </c>
      <c r="L18" s="419"/>
      <c r="M18" s="419"/>
      <c r="N18" s="419"/>
      <c r="O18" s="419"/>
      <c r="P18" s="419"/>
      <c r="Q18" s="419"/>
      <c r="R18" s="350"/>
    </row>
    <row r="19" spans="1:18" ht="23.25" customHeight="1" thickBot="1">
      <c r="A19" s="371"/>
      <c r="B19" s="394" t="s">
        <v>371</v>
      </c>
      <c r="C19" s="395"/>
      <c r="D19" s="395"/>
      <c r="E19" s="396" t="s">
        <v>518</v>
      </c>
      <c r="F19" s="396"/>
      <c r="G19" s="396"/>
      <c r="H19" s="396"/>
      <c r="I19" s="396"/>
      <c r="J19" s="396"/>
      <c r="K19" s="396"/>
      <c r="L19" s="396"/>
      <c r="M19" s="396"/>
      <c r="N19" s="396"/>
      <c r="O19" s="396"/>
      <c r="P19" s="396"/>
      <c r="Q19" s="396"/>
      <c r="R19" s="397"/>
    </row>
    <row r="20" spans="1:18" ht="12">
      <c r="A20" s="398" t="s">
        <v>373</v>
      </c>
      <c r="B20" s="402"/>
      <c r="C20" s="403"/>
      <c r="D20" s="403"/>
      <c r="E20" s="406" t="s">
        <v>374</v>
      </c>
      <c r="F20" s="407"/>
      <c r="G20" s="408"/>
      <c r="H20" s="413" t="s">
        <v>375</v>
      </c>
      <c r="I20" s="413"/>
      <c r="J20" s="413"/>
      <c r="K20" s="413"/>
      <c r="L20" s="413"/>
      <c r="M20" s="413"/>
      <c r="N20" s="413"/>
      <c r="O20" s="413"/>
      <c r="P20" s="413"/>
      <c r="Q20" s="413"/>
      <c r="R20" s="414"/>
    </row>
    <row r="21" spans="1:18" ht="12.75" customHeight="1">
      <c r="A21" s="399"/>
      <c r="B21" s="404"/>
      <c r="C21" s="405"/>
      <c r="D21" s="405"/>
      <c r="E21" s="361"/>
      <c r="F21" s="409"/>
      <c r="G21" s="362"/>
      <c r="H21" s="380" t="s">
        <v>376</v>
      </c>
      <c r="I21" s="380"/>
      <c r="J21" s="326" t="s">
        <v>275</v>
      </c>
      <c r="K21" s="326"/>
      <c r="L21" s="326"/>
      <c r="M21" s="326"/>
      <c r="N21" s="326" t="s">
        <v>276</v>
      </c>
      <c r="O21" s="326"/>
      <c r="P21" s="326"/>
      <c r="Q21" s="326" t="s">
        <v>377</v>
      </c>
      <c r="R21" s="384"/>
    </row>
    <row r="22" spans="1:20" s="198" customFormat="1" ht="36" customHeight="1">
      <c r="A22" s="400"/>
      <c r="B22" s="404"/>
      <c r="C22" s="405"/>
      <c r="D22" s="405"/>
      <c r="E22" s="361"/>
      <c r="F22" s="409"/>
      <c r="G22" s="362"/>
      <c r="H22" s="326" t="s">
        <v>378</v>
      </c>
      <c r="I22" s="326" t="s">
        <v>379</v>
      </c>
      <c r="J22" s="326" t="s">
        <v>380</v>
      </c>
      <c r="K22" s="326" t="s">
        <v>381</v>
      </c>
      <c r="L22" s="326" t="s">
        <v>382</v>
      </c>
      <c r="M22" s="326"/>
      <c r="N22" s="326" t="s">
        <v>383</v>
      </c>
      <c r="O22" s="326" t="s">
        <v>384</v>
      </c>
      <c r="P22" s="390"/>
      <c r="Q22" s="326"/>
      <c r="R22" s="384"/>
      <c r="S22" s="195"/>
      <c r="T22" s="178"/>
    </row>
    <row r="23" spans="1:20" s="198" customFormat="1" ht="12">
      <c r="A23" s="400"/>
      <c r="B23" s="404"/>
      <c r="C23" s="405"/>
      <c r="D23" s="405"/>
      <c r="E23" s="410"/>
      <c r="F23" s="411"/>
      <c r="G23" s="412"/>
      <c r="H23" s="326"/>
      <c r="I23" s="326"/>
      <c r="J23" s="326"/>
      <c r="K23" s="326"/>
      <c r="L23" s="326"/>
      <c r="M23" s="326"/>
      <c r="N23" s="326"/>
      <c r="O23" s="390"/>
      <c r="P23" s="390"/>
      <c r="Q23" s="326"/>
      <c r="R23" s="384"/>
      <c r="S23" s="195"/>
      <c r="T23" s="178"/>
    </row>
    <row r="24" spans="1:20" ht="12.75">
      <c r="A24" s="400"/>
      <c r="B24" s="391" t="s">
        <v>385</v>
      </c>
      <c r="C24" s="319"/>
      <c r="D24" s="319"/>
      <c r="E24" s="295">
        <v>1500</v>
      </c>
      <c r="F24" s="298"/>
      <c r="G24" s="296"/>
      <c r="H24" s="179">
        <v>1500</v>
      </c>
      <c r="I24" s="364" t="s">
        <v>386</v>
      </c>
      <c r="J24" s="174">
        <v>1500</v>
      </c>
      <c r="K24" s="176">
        <v>1</v>
      </c>
      <c r="L24" s="359" t="s">
        <v>386</v>
      </c>
      <c r="M24" s="360"/>
      <c r="N24" s="174">
        <v>1500</v>
      </c>
      <c r="O24" s="393">
        <v>1</v>
      </c>
      <c r="P24" s="296"/>
      <c r="Q24" s="326">
        <v>0</v>
      </c>
      <c r="R24" s="384"/>
      <c r="T24" s="199"/>
    </row>
    <row r="25" spans="1:20" ht="12">
      <c r="A25" s="400"/>
      <c r="B25" s="386" t="s">
        <v>387</v>
      </c>
      <c r="C25" s="331"/>
      <c r="D25" s="331"/>
      <c r="E25" s="295">
        <v>1500</v>
      </c>
      <c r="F25" s="298"/>
      <c r="G25" s="296"/>
      <c r="H25" s="179">
        <v>1500</v>
      </c>
      <c r="I25" s="392"/>
      <c r="J25" s="174">
        <v>1500</v>
      </c>
      <c r="K25" s="176">
        <v>1</v>
      </c>
      <c r="L25" s="361"/>
      <c r="M25" s="362"/>
      <c r="N25" s="174">
        <v>1500</v>
      </c>
      <c r="O25" s="393">
        <v>1</v>
      </c>
      <c r="P25" s="296"/>
      <c r="Q25" s="326">
        <v>0</v>
      </c>
      <c r="R25" s="384"/>
      <c r="T25" s="199"/>
    </row>
    <row r="26" spans="1:20" ht="12">
      <c r="A26" s="400"/>
      <c r="B26" s="386" t="s">
        <v>388</v>
      </c>
      <c r="C26" s="331"/>
      <c r="D26" s="331"/>
      <c r="E26" s="295">
        <v>0</v>
      </c>
      <c r="F26" s="298"/>
      <c r="G26" s="296"/>
      <c r="H26" s="180">
        <v>0</v>
      </c>
      <c r="I26" s="392"/>
      <c r="J26" s="174">
        <v>0</v>
      </c>
      <c r="K26" s="174">
        <v>0</v>
      </c>
      <c r="L26" s="361"/>
      <c r="M26" s="362"/>
      <c r="N26" s="174">
        <v>0</v>
      </c>
      <c r="O26" s="295">
        <v>0</v>
      </c>
      <c r="P26" s="296"/>
      <c r="Q26" s="326">
        <v>0</v>
      </c>
      <c r="R26" s="384"/>
      <c r="T26" s="199"/>
    </row>
    <row r="27" spans="1:20" ht="12">
      <c r="A27" s="400"/>
      <c r="B27" s="386" t="s">
        <v>389</v>
      </c>
      <c r="C27" s="331"/>
      <c r="D27" s="331"/>
      <c r="E27" s="295">
        <v>0</v>
      </c>
      <c r="F27" s="298"/>
      <c r="G27" s="296"/>
      <c r="H27" s="179">
        <v>0</v>
      </c>
      <c r="I27" s="392"/>
      <c r="J27" s="174">
        <v>0</v>
      </c>
      <c r="K27" s="179">
        <v>0</v>
      </c>
      <c r="L27" s="361"/>
      <c r="M27" s="362"/>
      <c r="N27" s="174">
        <v>0</v>
      </c>
      <c r="O27" s="295">
        <v>0</v>
      </c>
      <c r="P27" s="296"/>
      <c r="Q27" s="326">
        <v>0</v>
      </c>
      <c r="R27" s="384"/>
      <c r="T27" s="199"/>
    </row>
    <row r="28" spans="1:20" ht="12">
      <c r="A28" s="400"/>
      <c r="B28" s="386" t="s">
        <v>390</v>
      </c>
      <c r="C28" s="331"/>
      <c r="D28" s="331"/>
      <c r="E28" s="295">
        <v>1500</v>
      </c>
      <c r="F28" s="298"/>
      <c r="G28" s="296"/>
      <c r="H28" s="179">
        <v>1500</v>
      </c>
      <c r="I28" s="392"/>
      <c r="J28" s="174">
        <v>1500</v>
      </c>
      <c r="K28" s="176">
        <v>1</v>
      </c>
      <c r="L28" s="361"/>
      <c r="M28" s="362"/>
      <c r="N28" s="174">
        <v>1500</v>
      </c>
      <c r="O28" s="393">
        <v>1</v>
      </c>
      <c r="P28" s="296"/>
      <c r="Q28" s="326">
        <v>0</v>
      </c>
      <c r="R28" s="384"/>
      <c r="T28" s="199"/>
    </row>
    <row r="29" spans="1:18" ht="12">
      <c r="A29" s="400"/>
      <c r="B29" s="386" t="s">
        <v>391</v>
      </c>
      <c r="C29" s="331"/>
      <c r="D29" s="331"/>
      <c r="E29" s="295">
        <v>0</v>
      </c>
      <c r="F29" s="298"/>
      <c r="G29" s="296"/>
      <c r="H29" s="179">
        <v>0</v>
      </c>
      <c r="I29" s="392"/>
      <c r="J29" s="174">
        <v>0</v>
      </c>
      <c r="K29" s="174">
        <v>0</v>
      </c>
      <c r="L29" s="361"/>
      <c r="M29" s="362"/>
      <c r="N29" s="174">
        <v>0</v>
      </c>
      <c r="O29" s="326">
        <v>0</v>
      </c>
      <c r="P29" s="326"/>
      <c r="Q29" s="326">
        <v>0</v>
      </c>
      <c r="R29" s="384"/>
    </row>
    <row r="30" spans="1:18" ht="21" customHeight="1">
      <c r="A30" s="400"/>
      <c r="B30" s="379" t="s">
        <v>392</v>
      </c>
      <c r="C30" s="380"/>
      <c r="D30" s="185" t="s">
        <v>393</v>
      </c>
      <c r="E30" s="326" t="s">
        <v>394</v>
      </c>
      <c r="F30" s="326"/>
      <c r="G30" s="326"/>
      <c r="H30" s="326"/>
      <c r="I30" s="326"/>
      <c r="J30" s="326"/>
      <c r="K30" s="326"/>
      <c r="L30" s="326"/>
      <c r="M30" s="326"/>
      <c r="N30" s="326"/>
      <c r="O30" s="326" t="s">
        <v>395</v>
      </c>
      <c r="P30" s="326"/>
      <c r="Q30" s="326"/>
      <c r="R30" s="384"/>
    </row>
    <row r="31" spans="1:18" ht="21" customHeight="1">
      <c r="A31" s="400"/>
      <c r="B31" s="381"/>
      <c r="C31" s="380"/>
      <c r="D31" s="174">
        <v>1</v>
      </c>
      <c r="E31" s="482" t="s">
        <v>519</v>
      </c>
      <c r="F31" s="483"/>
      <c r="G31" s="483"/>
      <c r="H31" s="483"/>
      <c r="I31" s="483"/>
      <c r="J31" s="483"/>
      <c r="K31" s="483"/>
      <c r="L31" s="483"/>
      <c r="M31" s="483"/>
      <c r="N31" s="484"/>
      <c r="O31" s="326">
        <v>1148.18</v>
      </c>
      <c r="P31" s="326"/>
      <c r="Q31" s="326"/>
      <c r="R31" s="384"/>
    </row>
    <row r="32" spans="1:18" ht="21" customHeight="1">
      <c r="A32" s="400"/>
      <c r="B32" s="381"/>
      <c r="C32" s="380"/>
      <c r="D32" s="174">
        <v>2</v>
      </c>
      <c r="E32" s="295" t="s">
        <v>520</v>
      </c>
      <c r="F32" s="298"/>
      <c r="G32" s="298"/>
      <c r="H32" s="298"/>
      <c r="I32" s="298"/>
      <c r="J32" s="298"/>
      <c r="K32" s="298"/>
      <c r="L32" s="298"/>
      <c r="M32" s="298"/>
      <c r="N32" s="296"/>
      <c r="O32" s="326">
        <v>287.64</v>
      </c>
      <c r="P32" s="326"/>
      <c r="Q32" s="326"/>
      <c r="R32" s="384"/>
    </row>
    <row r="33" spans="1:18" ht="21" customHeight="1">
      <c r="A33" s="473"/>
      <c r="B33" s="471"/>
      <c r="C33" s="472"/>
      <c r="D33" s="174">
        <v>3</v>
      </c>
      <c r="E33" s="295" t="s">
        <v>521</v>
      </c>
      <c r="F33" s="298"/>
      <c r="G33" s="298"/>
      <c r="H33" s="298"/>
      <c r="I33" s="298"/>
      <c r="J33" s="298"/>
      <c r="K33" s="298"/>
      <c r="L33" s="298"/>
      <c r="M33" s="298"/>
      <c r="N33" s="296"/>
      <c r="O33" s="326">
        <v>64.18</v>
      </c>
      <c r="P33" s="326"/>
      <c r="Q33" s="326"/>
      <c r="R33" s="384"/>
    </row>
    <row r="34" spans="1:18" ht="21" customHeight="1" thickBot="1">
      <c r="A34" s="401"/>
      <c r="B34" s="382"/>
      <c r="C34" s="383"/>
      <c r="D34" s="186" t="s">
        <v>6</v>
      </c>
      <c r="E34" s="321" t="s">
        <v>397</v>
      </c>
      <c r="F34" s="321"/>
      <c r="G34" s="321"/>
      <c r="H34" s="321"/>
      <c r="I34" s="321"/>
      <c r="J34" s="321"/>
      <c r="K34" s="321"/>
      <c r="L34" s="321"/>
      <c r="M34" s="321"/>
      <c r="N34" s="321"/>
      <c r="O34" s="321">
        <v>1500</v>
      </c>
      <c r="P34" s="321"/>
      <c r="Q34" s="321"/>
      <c r="R34" s="385"/>
    </row>
    <row r="35" spans="1:19" ht="41.25" customHeight="1">
      <c r="A35" s="302" t="s">
        <v>398</v>
      </c>
      <c r="B35" s="372" t="s">
        <v>399</v>
      </c>
      <c r="C35" s="366"/>
      <c r="D35" s="366"/>
      <c r="E35" s="366" t="s">
        <v>400</v>
      </c>
      <c r="F35" s="366"/>
      <c r="G35" s="366" t="s">
        <v>401</v>
      </c>
      <c r="H35" s="366"/>
      <c r="I35" s="366" t="s">
        <v>402</v>
      </c>
      <c r="J35" s="366"/>
      <c r="K35" s="366"/>
      <c r="L35" s="366"/>
      <c r="M35" s="366"/>
      <c r="N35" s="366"/>
      <c r="O35" s="367" t="s">
        <v>403</v>
      </c>
      <c r="P35" s="368"/>
      <c r="Q35" s="366" t="s">
        <v>404</v>
      </c>
      <c r="R35" s="369"/>
      <c r="S35" s="296"/>
    </row>
    <row r="36" spans="1:19" ht="41.25" customHeight="1">
      <c r="A36" s="370"/>
      <c r="B36" s="373" t="s">
        <v>405</v>
      </c>
      <c r="C36" s="374"/>
      <c r="D36" s="375"/>
      <c r="E36" s="326" t="s">
        <v>406</v>
      </c>
      <c r="F36" s="326"/>
      <c r="G36" s="326" t="s">
        <v>407</v>
      </c>
      <c r="H36" s="326"/>
      <c r="I36" s="327" t="s">
        <v>408</v>
      </c>
      <c r="J36" s="327"/>
      <c r="K36" s="327"/>
      <c r="L36" s="327"/>
      <c r="M36" s="327"/>
      <c r="N36" s="327"/>
      <c r="O36" s="328">
        <v>0.05</v>
      </c>
      <c r="P36" s="328"/>
      <c r="Q36" s="319">
        <v>5</v>
      </c>
      <c r="R36" s="329"/>
      <c r="S36" s="296"/>
    </row>
    <row r="37" spans="1:19" ht="51" customHeight="1">
      <c r="A37" s="370"/>
      <c r="B37" s="355"/>
      <c r="C37" s="338"/>
      <c r="D37" s="339"/>
      <c r="E37" s="359" t="s">
        <v>409</v>
      </c>
      <c r="F37" s="360"/>
      <c r="G37" s="326" t="s">
        <v>410</v>
      </c>
      <c r="H37" s="326"/>
      <c r="I37" s="327" t="s">
        <v>411</v>
      </c>
      <c r="J37" s="327"/>
      <c r="K37" s="327"/>
      <c r="L37" s="327"/>
      <c r="M37" s="327"/>
      <c r="N37" s="327"/>
      <c r="O37" s="328">
        <v>0.09</v>
      </c>
      <c r="P37" s="328"/>
      <c r="Q37" s="349">
        <v>9</v>
      </c>
      <c r="R37" s="350"/>
      <c r="S37" s="296"/>
    </row>
    <row r="38" spans="1:19" ht="59.25" customHeight="1">
      <c r="A38" s="370"/>
      <c r="B38" s="355"/>
      <c r="C38" s="338"/>
      <c r="D38" s="339"/>
      <c r="E38" s="359" t="s">
        <v>412</v>
      </c>
      <c r="F38" s="360"/>
      <c r="G38" s="326" t="s">
        <v>413</v>
      </c>
      <c r="H38" s="326"/>
      <c r="I38" s="327" t="s">
        <v>414</v>
      </c>
      <c r="J38" s="327"/>
      <c r="K38" s="327"/>
      <c r="L38" s="327"/>
      <c r="M38" s="327"/>
      <c r="N38" s="327"/>
      <c r="O38" s="328">
        <v>0.04</v>
      </c>
      <c r="P38" s="328"/>
      <c r="Q38" s="319">
        <v>3</v>
      </c>
      <c r="R38" s="329"/>
      <c r="S38" s="296"/>
    </row>
    <row r="39" spans="1:19" ht="36" customHeight="1">
      <c r="A39" s="370"/>
      <c r="B39" s="355"/>
      <c r="C39" s="338"/>
      <c r="D39" s="339"/>
      <c r="E39" s="361"/>
      <c r="F39" s="362"/>
      <c r="G39" s="326" t="s">
        <v>348</v>
      </c>
      <c r="H39" s="326"/>
      <c r="I39" s="327" t="s">
        <v>490</v>
      </c>
      <c r="J39" s="327"/>
      <c r="K39" s="327"/>
      <c r="L39" s="327"/>
      <c r="M39" s="327"/>
      <c r="N39" s="327"/>
      <c r="O39" s="328">
        <v>0.08</v>
      </c>
      <c r="P39" s="328"/>
      <c r="Q39" s="349">
        <v>8</v>
      </c>
      <c r="R39" s="350"/>
      <c r="S39" s="296"/>
    </row>
    <row r="40" spans="1:19" ht="24.75" customHeight="1" thickBot="1">
      <c r="A40" s="370"/>
      <c r="B40" s="376"/>
      <c r="C40" s="341"/>
      <c r="D40" s="342"/>
      <c r="E40" s="377"/>
      <c r="F40" s="378"/>
      <c r="G40" s="321" t="s">
        <v>416</v>
      </c>
      <c r="H40" s="321"/>
      <c r="I40" s="322" t="s">
        <v>522</v>
      </c>
      <c r="J40" s="322"/>
      <c r="K40" s="322"/>
      <c r="L40" s="322"/>
      <c r="M40" s="322"/>
      <c r="N40" s="322"/>
      <c r="O40" s="323">
        <v>0.04</v>
      </c>
      <c r="P40" s="323"/>
      <c r="Q40" s="324">
        <v>4</v>
      </c>
      <c r="R40" s="325"/>
      <c r="S40" s="296"/>
    </row>
    <row r="41" spans="1:19" ht="36" customHeight="1">
      <c r="A41" s="370"/>
      <c r="B41" s="335" t="s">
        <v>418</v>
      </c>
      <c r="C41" s="284"/>
      <c r="D41" s="336"/>
      <c r="E41" s="343" t="s">
        <v>419</v>
      </c>
      <c r="F41" s="343"/>
      <c r="G41" s="343" t="s">
        <v>420</v>
      </c>
      <c r="H41" s="343"/>
      <c r="I41" s="481" t="s">
        <v>523</v>
      </c>
      <c r="J41" s="481"/>
      <c r="K41" s="481"/>
      <c r="L41" s="481"/>
      <c r="M41" s="481"/>
      <c r="N41" s="481"/>
      <c r="O41" s="465">
        <v>0.02</v>
      </c>
      <c r="P41" s="465"/>
      <c r="Q41" s="442">
        <v>2</v>
      </c>
      <c r="R41" s="443"/>
      <c r="S41" s="178"/>
    </row>
    <row r="42" spans="1:19" ht="53.25" customHeight="1">
      <c r="A42" s="370"/>
      <c r="B42" s="355"/>
      <c r="C42" s="338"/>
      <c r="D42" s="339"/>
      <c r="E42" s="356"/>
      <c r="F42" s="356"/>
      <c r="G42" s="326" t="s">
        <v>422</v>
      </c>
      <c r="H42" s="326"/>
      <c r="I42" s="351" t="s">
        <v>423</v>
      </c>
      <c r="J42" s="351"/>
      <c r="K42" s="351"/>
      <c r="L42" s="351"/>
      <c r="M42" s="351"/>
      <c r="N42" s="351"/>
      <c r="O42" s="328">
        <v>0.06</v>
      </c>
      <c r="P42" s="328"/>
      <c r="Q42" s="349">
        <v>4</v>
      </c>
      <c r="R42" s="350"/>
      <c r="S42" s="178"/>
    </row>
    <row r="43" spans="1:19" ht="42.75" customHeight="1">
      <c r="A43" s="370"/>
      <c r="B43" s="355"/>
      <c r="C43" s="338"/>
      <c r="D43" s="339"/>
      <c r="E43" s="356"/>
      <c r="F43" s="356"/>
      <c r="G43" s="326" t="s">
        <v>524</v>
      </c>
      <c r="H43" s="326"/>
      <c r="I43" s="351" t="s">
        <v>525</v>
      </c>
      <c r="J43" s="351"/>
      <c r="K43" s="351"/>
      <c r="L43" s="351"/>
      <c r="M43" s="351"/>
      <c r="N43" s="351"/>
      <c r="O43" s="328">
        <v>0.02</v>
      </c>
      <c r="P43" s="328"/>
      <c r="Q43" s="319">
        <v>2</v>
      </c>
      <c r="R43" s="329"/>
      <c r="S43" s="178"/>
    </row>
    <row r="44" spans="1:19" s="197" customFormat="1" ht="49.5" customHeight="1">
      <c r="A44" s="370"/>
      <c r="B44" s="337"/>
      <c r="C44" s="338"/>
      <c r="D44" s="339"/>
      <c r="E44" s="359" t="s">
        <v>424</v>
      </c>
      <c r="F44" s="360"/>
      <c r="G44" s="363" t="s">
        <v>425</v>
      </c>
      <c r="H44" s="363"/>
      <c r="I44" s="351" t="s">
        <v>526</v>
      </c>
      <c r="J44" s="351"/>
      <c r="K44" s="351"/>
      <c r="L44" s="351"/>
      <c r="M44" s="351"/>
      <c r="N44" s="351"/>
      <c r="O44" s="328">
        <v>0.06</v>
      </c>
      <c r="P44" s="328"/>
      <c r="Q44" s="349">
        <v>6</v>
      </c>
      <c r="R44" s="350"/>
      <c r="S44" s="195"/>
    </row>
    <row r="45" spans="1:19" s="197" customFormat="1" ht="40.5" customHeight="1">
      <c r="A45" s="370"/>
      <c r="B45" s="337"/>
      <c r="C45" s="338"/>
      <c r="D45" s="339"/>
      <c r="E45" s="361"/>
      <c r="F45" s="362"/>
      <c r="G45" s="363" t="s">
        <v>527</v>
      </c>
      <c r="H45" s="363"/>
      <c r="I45" s="351" t="s">
        <v>528</v>
      </c>
      <c r="J45" s="351"/>
      <c r="K45" s="351"/>
      <c r="L45" s="351"/>
      <c r="M45" s="351"/>
      <c r="N45" s="351"/>
      <c r="O45" s="328">
        <v>0.05</v>
      </c>
      <c r="P45" s="328"/>
      <c r="Q45" s="349">
        <v>5</v>
      </c>
      <c r="R45" s="350"/>
      <c r="S45" s="195"/>
    </row>
    <row r="46" spans="1:19" s="197" customFormat="1" ht="37.5" customHeight="1">
      <c r="A46" s="370"/>
      <c r="B46" s="337"/>
      <c r="C46" s="338"/>
      <c r="D46" s="339"/>
      <c r="E46" s="361"/>
      <c r="F46" s="362"/>
      <c r="G46" s="326" t="s">
        <v>427</v>
      </c>
      <c r="H46" s="326"/>
      <c r="I46" s="351" t="s">
        <v>428</v>
      </c>
      <c r="J46" s="351"/>
      <c r="K46" s="351"/>
      <c r="L46" s="351"/>
      <c r="M46" s="351"/>
      <c r="N46" s="351"/>
      <c r="O46" s="328">
        <v>0.04</v>
      </c>
      <c r="P46" s="328"/>
      <c r="Q46" s="349">
        <v>4</v>
      </c>
      <c r="R46" s="350"/>
      <c r="S46" s="195"/>
    </row>
    <row r="47" spans="1:19" s="197" customFormat="1" ht="27" customHeight="1" thickBot="1">
      <c r="A47" s="370"/>
      <c r="B47" s="340"/>
      <c r="C47" s="341"/>
      <c r="D47" s="342"/>
      <c r="E47" s="377"/>
      <c r="F47" s="378"/>
      <c r="G47" s="321" t="s">
        <v>429</v>
      </c>
      <c r="H47" s="321"/>
      <c r="I47" s="480" t="s">
        <v>430</v>
      </c>
      <c r="J47" s="480"/>
      <c r="K47" s="480"/>
      <c r="L47" s="480"/>
      <c r="M47" s="480"/>
      <c r="N47" s="480"/>
      <c r="O47" s="458">
        <v>0.05</v>
      </c>
      <c r="P47" s="323"/>
      <c r="Q47" s="324">
        <v>5</v>
      </c>
      <c r="R47" s="325"/>
      <c r="S47" s="178"/>
    </row>
    <row r="48" spans="1:19" ht="23.25" customHeight="1">
      <c r="A48" s="370"/>
      <c r="B48" s="355" t="s">
        <v>431</v>
      </c>
      <c r="C48" s="338"/>
      <c r="D48" s="339"/>
      <c r="E48" s="356" t="s">
        <v>432</v>
      </c>
      <c r="F48" s="356"/>
      <c r="G48" s="478" t="s">
        <v>510</v>
      </c>
      <c r="H48" s="478"/>
      <c r="I48" s="479" t="s">
        <v>529</v>
      </c>
      <c r="J48" s="479"/>
      <c r="K48" s="479"/>
      <c r="L48" s="479"/>
      <c r="M48" s="479"/>
      <c r="N48" s="479"/>
      <c r="O48" s="466">
        <v>0.1</v>
      </c>
      <c r="P48" s="467"/>
      <c r="Q48" s="468">
        <v>10</v>
      </c>
      <c r="R48" s="469"/>
      <c r="S48" s="178"/>
    </row>
    <row r="49" spans="1:18" ht="25.5" customHeight="1">
      <c r="A49" s="370"/>
      <c r="B49" s="337"/>
      <c r="C49" s="338"/>
      <c r="D49" s="339"/>
      <c r="E49" s="326" t="s">
        <v>435</v>
      </c>
      <c r="F49" s="326"/>
      <c r="G49" s="331" t="s">
        <v>512</v>
      </c>
      <c r="H49" s="331"/>
      <c r="I49" s="327" t="s">
        <v>530</v>
      </c>
      <c r="J49" s="327"/>
      <c r="K49" s="327"/>
      <c r="L49" s="327"/>
      <c r="M49" s="327"/>
      <c r="N49" s="327"/>
      <c r="O49" s="459">
        <v>0.1</v>
      </c>
      <c r="P49" s="328"/>
      <c r="Q49" s="319">
        <v>10</v>
      </c>
      <c r="R49" s="329"/>
    </row>
    <row r="50" spans="1:18" ht="25.5" customHeight="1">
      <c r="A50" s="370"/>
      <c r="B50" s="337"/>
      <c r="C50" s="338"/>
      <c r="D50" s="339"/>
      <c r="E50" s="326" t="s">
        <v>438</v>
      </c>
      <c r="F50" s="326"/>
      <c r="G50" s="326" t="s">
        <v>397</v>
      </c>
      <c r="H50" s="326"/>
      <c r="I50" s="460" t="s">
        <v>397</v>
      </c>
      <c r="J50" s="460"/>
      <c r="K50" s="460"/>
      <c r="L50" s="460"/>
      <c r="M50" s="460"/>
      <c r="N50" s="460"/>
      <c r="O50" s="328" t="s">
        <v>397</v>
      </c>
      <c r="P50" s="328"/>
      <c r="Q50" s="319" t="s">
        <v>397</v>
      </c>
      <c r="R50" s="329"/>
    </row>
    <row r="51" spans="1:18" ht="36" customHeight="1">
      <c r="A51" s="370"/>
      <c r="B51" s="337"/>
      <c r="C51" s="338"/>
      <c r="D51" s="339"/>
      <c r="E51" s="326" t="s">
        <v>439</v>
      </c>
      <c r="F51" s="326"/>
      <c r="G51" s="331" t="s">
        <v>513</v>
      </c>
      <c r="H51" s="331"/>
      <c r="I51" s="327" t="s">
        <v>531</v>
      </c>
      <c r="J51" s="327"/>
      <c r="K51" s="327"/>
      <c r="L51" s="327"/>
      <c r="M51" s="327"/>
      <c r="N51" s="327"/>
      <c r="O51" s="459">
        <v>0.1</v>
      </c>
      <c r="P51" s="328"/>
      <c r="Q51" s="319">
        <v>6</v>
      </c>
      <c r="R51" s="329"/>
    </row>
    <row r="52" spans="1:19" s="197" customFormat="1" ht="21" customHeight="1">
      <c r="A52" s="370"/>
      <c r="B52" s="337"/>
      <c r="C52" s="338"/>
      <c r="D52" s="339"/>
      <c r="E52" s="326" t="s">
        <v>442</v>
      </c>
      <c r="F52" s="326"/>
      <c r="G52" s="326" t="s">
        <v>397</v>
      </c>
      <c r="H52" s="326"/>
      <c r="I52" s="460" t="s">
        <v>397</v>
      </c>
      <c r="J52" s="460"/>
      <c r="K52" s="460"/>
      <c r="L52" s="460"/>
      <c r="M52" s="460"/>
      <c r="N52" s="460"/>
      <c r="O52" s="328" t="s">
        <v>397</v>
      </c>
      <c r="P52" s="328"/>
      <c r="Q52" s="319" t="s">
        <v>397</v>
      </c>
      <c r="R52" s="461"/>
      <c r="S52" s="195"/>
    </row>
    <row r="53" spans="1:19" s="197" customFormat="1" ht="24.75" customHeight="1">
      <c r="A53" s="370"/>
      <c r="B53" s="337"/>
      <c r="C53" s="338"/>
      <c r="D53" s="339"/>
      <c r="E53" s="326" t="s">
        <v>443</v>
      </c>
      <c r="F53" s="326"/>
      <c r="G53" s="326" t="s">
        <v>397</v>
      </c>
      <c r="H53" s="326"/>
      <c r="I53" s="460" t="s">
        <v>397</v>
      </c>
      <c r="J53" s="460"/>
      <c r="K53" s="460"/>
      <c r="L53" s="460"/>
      <c r="M53" s="460"/>
      <c r="N53" s="460"/>
      <c r="O53" s="328" t="s">
        <v>397</v>
      </c>
      <c r="P53" s="328"/>
      <c r="Q53" s="319" t="s">
        <v>397</v>
      </c>
      <c r="R53" s="461"/>
      <c r="S53" s="195"/>
    </row>
    <row r="54" spans="1:19" s="197" customFormat="1" ht="27" customHeight="1" thickBot="1">
      <c r="A54" s="370"/>
      <c r="B54" s="340"/>
      <c r="C54" s="341"/>
      <c r="D54" s="342"/>
      <c r="E54" s="321" t="s">
        <v>446</v>
      </c>
      <c r="F54" s="321"/>
      <c r="G54" s="457" t="s">
        <v>516</v>
      </c>
      <c r="H54" s="457"/>
      <c r="I54" s="322" t="s">
        <v>532</v>
      </c>
      <c r="J54" s="322"/>
      <c r="K54" s="322"/>
      <c r="L54" s="322"/>
      <c r="M54" s="322"/>
      <c r="N54" s="322"/>
      <c r="O54" s="459">
        <v>0.1</v>
      </c>
      <c r="P54" s="328"/>
      <c r="Q54" s="324">
        <v>6</v>
      </c>
      <c r="R54" s="325"/>
      <c r="S54" s="195"/>
    </row>
    <row r="55" spans="1:18" ht="19.5" customHeight="1">
      <c r="A55" s="370"/>
      <c r="B55" s="451" t="s">
        <v>448</v>
      </c>
      <c r="C55" s="452"/>
      <c r="D55" s="452"/>
      <c r="E55" s="452"/>
      <c r="F55" s="452"/>
      <c r="G55" s="452"/>
      <c r="H55" s="452"/>
      <c r="I55" s="452"/>
      <c r="J55" s="452"/>
      <c r="K55" s="452"/>
      <c r="L55" s="452"/>
      <c r="M55" s="452"/>
      <c r="N55" s="368"/>
      <c r="O55" s="475">
        <v>1</v>
      </c>
      <c r="P55" s="475"/>
      <c r="Q55" s="476">
        <v>89</v>
      </c>
      <c r="R55" s="477"/>
    </row>
    <row r="56" spans="1:18" ht="25.5" customHeight="1" thickBot="1">
      <c r="A56" s="371"/>
      <c r="B56" s="314" t="s">
        <v>449</v>
      </c>
      <c r="C56" s="315"/>
      <c r="D56" s="316" t="s">
        <v>450</v>
      </c>
      <c r="E56" s="317"/>
      <c r="F56" s="317"/>
      <c r="G56" s="317"/>
      <c r="H56" s="317"/>
      <c r="I56" s="317"/>
      <c r="J56" s="317"/>
      <c r="K56" s="317"/>
      <c r="L56" s="317"/>
      <c r="M56" s="317"/>
      <c r="N56" s="317"/>
      <c r="O56" s="317"/>
      <c r="P56" s="317"/>
      <c r="Q56" s="317"/>
      <c r="R56" s="318"/>
    </row>
    <row r="57" spans="1:18" ht="22.5" customHeight="1">
      <c r="A57" s="302" t="s">
        <v>451</v>
      </c>
      <c r="B57" s="282" t="s">
        <v>452</v>
      </c>
      <c r="C57" s="307" t="s">
        <v>453</v>
      </c>
      <c r="D57" s="300"/>
      <c r="E57" s="299" t="s">
        <v>454</v>
      </c>
      <c r="F57" s="307"/>
      <c r="G57" s="307"/>
      <c r="H57" s="307"/>
      <c r="I57" s="307"/>
      <c r="J57" s="307"/>
      <c r="K57" s="307"/>
      <c r="L57" s="307"/>
      <c r="M57" s="300"/>
      <c r="N57" s="177" t="s">
        <v>455</v>
      </c>
      <c r="O57" s="299" t="s">
        <v>456</v>
      </c>
      <c r="P57" s="300"/>
      <c r="Q57" s="299" t="s">
        <v>457</v>
      </c>
      <c r="R57" s="301"/>
    </row>
    <row r="58" spans="1:18" ht="21" customHeight="1">
      <c r="A58" s="303"/>
      <c r="B58" s="305"/>
      <c r="C58" s="295"/>
      <c r="D58" s="296"/>
      <c r="E58" s="295"/>
      <c r="F58" s="298"/>
      <c r="G58" s="298"/>
      <c r="H58" s="298"/>
      <c r="I58" s="298"/>
      <c r="J58" s="298"/>
      <c r="K58" s="298"/>
      <c r="L58" s="298"/>
      <c r="M58" s="296"/>
      <c r="N58" s="174"/>
      <c r="O58" s="295"/>
      <c r="P58" s="296"/>
      <c r="Q58" s="295"/>
      <c r="R58" s="297"/>
    </row>
    <row r="59" spans="1:18" ht="21" customHeight="1">
      <c r="A59" s="303"/>
      <c r="B59" s="305"/>
      <c r="C59" s="295"/>
      <c r="D59" s="296"/>
      <c r="E59" s="295"/>
      <c r="F59" s="298"/>
      <c r="G59" s="298"/>
      <c r="H59" s="298"/>
      <c r="I59" s="298"/>
      <c r="J59" s="298"/>
      <c r="K59" s="298"/>
      <c r="L59" s="298"/>
      <c r="M59" s="296"/>
      <c r="N59" s="174"/>
      <c r="O59" s="295"/>
      <c r="P59" s="296"/>
      <c r="Q59" s="295"/>
      <c r="R59" s="297"/>
    </row>
    <row r="60" spans="1:18" ht="21" customHeight="1">
      <c r="A60" s="303"/>
      <c r="B60" s="305"/>
      <c r="C60" s="295"/>
      <c r="D60" s="296"/>
      <c r="E60" s="295"/>
      <c r="F60" s="298"/>
      <c r="G60" s="298"/>
      <c r="H60" s="298"/>
      <c r="I60" s="298"/>
      <c r="J60" s="298"/>
      <c r="K60" s="298"/>
      <c r="L60" s="298"/>
      <c r="M60" s="296"/>
      <c r="N60" s="174"/>
      <c r="O60" s="295"/>
      <c r="P60" s="296"/>
      <c r="Q60" s="295"/>
      <c r="R60" s="297"/>
    </row>
    <row r="61" spans="1:18" ht="21" customHeight="1">
      <c r="A61" s="303"/>
      <c r="B61" s="305"/>
      <c r="C61" s="295"/>
      <c r="D61" s="296"/>
      <c r="E61" s="295"/>
      <c r="F61" s="298"/>
      <c r="G61" s="298"/>
      <c r="H61" s="298"/>
      <c r="I61" s="298"/>
      <c r="J61" s="298"/>
      <c r="K61" s="298"/>
      <c r="L61" s="298"/>
      <c r="M61" s="296"/>
      <c r="N61" s="174"/>
      <c r="O61" s="295"/>
      <c r="P61" s="296"/>
      <c r="Q61" s="295"/>
      <c r="R61" s="297"/>
    </row>
    <row r="62" spans="1:18" ht="21" customHeight="1">
      <c r="A62" s="303"/>
      <c r="B62" s="305"/>
      <c r="C62" s="295"/>
      <c r="D62" s="296"/>
      <c r="E62" s="295"/>
      <c r="F62" s="298"/>
      <c r="G62" s="298"/>
      <c r="H62" s="298"/>
      <c r="I62" s="298"/>
      <c r="J62" s="298"/>
      <c r="K62" s="298"/>
      <c r="L62" s="298"/>
      <c r="M62" s="296"/>
      <c r="N62" s="174"/>
      <c r="O62" s="295"/>
      <c r="P62" s="296"/>
      <c r="Q62" s="295"/>
      <c r="R62" s="297"/>
    </row>
    <row r="63" spans="1:18" ht="105.75" customHeight="1">
      <c r="A63" s="303"/>
      <c r="B63" s="305"/>
      <c r="C63" s="289" t="s">
        <v>533</v>
      </c>
      <c r="D63" s="290"/>
      <c r="E63" s="290"/>
      <c r="F63" s="290"/>
      <c r="G63" s="290"/>
      <c r="H63" s="290"/>
      <c r="I63" s="290"/>
      <c r="J63" s="290"/>
      <c r="K63" s="290"/>
      <c r="L63" s="290"/>
      <c r="M63" s="290"/>
      <c r="N63" s="290"/>
      <c r="O63" s="290"/>
      <c r="P63" s="290"/>
      <c r="Q63" s="290"/>
      <c r="R63" s="291"/>
    </row>
    <row r="64" spans="1:18" ht="27" customHeight="1" thickBot="1">
      <c r="A64" s="303"/>
      <c r="B64" s="306"/>
      <c r="C64" s="292" t="s">
        <v>459</v>
      </c>
      <c r="D64" s="293"/>
      <c r="E64" s="293"/>
      <c r="F64" s="293"/>
      <c r="G64" s="293"/>
      <c r="H64" s="293"/>
      <c r="I64" s="293"/>
      <c r="J64" s="293"/>
      <c r="K64" s="293"/>
      <c r="L64" s="293"/>
      <c r="M64" s="293"/>
      <c r="N64" s="293"/>
      <c r="O64" s="293"/>
      <c r="P64" s="293"/>
      <c r="Q64" s="293"/>
      <c r="R64" s="294"/>
    </row>
    <row r="65" spans="1:18" ht="32.25" customHeight="1">
      <c r="A65" s="303"/>
      <c r="B65" s="282" t="s">
        <v>460</v>
      </c>
      <c r="C65" s="283" t="s">
        <v>501</v>
      </c>
      <c r="D65" s="284"/>
      <c r="E65" s="284"/>
      <c r="F65" s="284"/>
      <c r="G65" s="284"/>
      <c r="H65" s="284"/>
      <c r="I65" s="284"/>
      <c r="J65" s="284"/>
      <c r="K65" s="284"/>
      <c r="L65" s="284"/>
      <c r="M65" s="284"/>
      <c r="N65" s="284"/>
      <c r="O65" s="284"/>
      <c r="P65" s="284"/>
      <c r="Q65" s="284"/>
      <c r="R65" s="285"/>
    </row>
    <row r="66" spans="1:18" ht="30.75" customHeight="1">
      <c r="A66" s="303"/>
      <c r="B66" s="275"/>
      <c r="C66" s="286" t="s">
        <v>462</v>
      </c>
      <c r="D66" s="287"/>
      <c r="E66" s="287"/>
      <c r="F66" s="287"/>
      <c r="G66" s="287"/>
      <c r="H66" s="287"/>
      <c r="I66" s="287"/>
      <c r="J66" s="287"/>
      <c r="K66" s="287"/>
      <c r="L66" s="287"/>
      <c r="M66" s="287"/>
      <c r="N66" s="287"/>
      <c r="O66" s="287"/>
      <c r="P66" s="287"/>
      <c r="Q66" s="287"/>
      <c r="R66" s="288"/>
    </row>
    <row r="67" spans="1:18" ht="94.5" customHeight="1">
      <c r="A67" s="303"/>
      <c r="B67" s="275"/>
      <c r="C67" s="289" t="s">
        <v>534</v>
      </c>
      <c r="D67" s="290"/>
      <c r="E67" s="290"/>
      <c r="F67" s="290"/>
      <c r="G67" s="290"/>
      <c r="H67" s="290"/>
      <c r="I67" s="290"/>
      <c r="J67" s="290"/>
      <c r="K67" s="290"/>
      <c r="L67" s="290"/>
      <c r="M67" s="290"/>
      <c r="N67" s="290"/>
      <c r="O67" s="290"/>
      <c r="P67" s="290"/>
      <c r="Q67" s="290"/>
      <c r="R67" s="291"/>
    </row>
    <row r="68" spans="1:18" ht="28.5" customHeight="1" thickBot="1">
      <c r="A68" s="303"/>
      <c r="B68" s="276"/>
      <c r="C68" s="292" t="s">
        <v>464</v>
      </c>
      <c r="D68" s="293"/>
      <c r="E68" s="293"/>
      <c r="F68" s="293"/>
      <c r="G68" s="293"/>
      <c r="H68" s="293"/>
      <c r="I68" s="293"/>
      <c r="J68" s="293"/>
      <c r="K68" s="293"/>
      <c r="L68" s="293"/>
      <c r="M68" s="293"/>
      <c r="N68" s="293"/>
      <c r="O68" s="293"/>
      <c r="P68" s="293"/>
      <c r="Q68" s="293"/>
      <c r="R68" s="294"/>
    </row>
    <row r="69" spans="1:18" ht="69" customHeight="1">
      <c r="A69" s="303"/>
      <c r="B69" s="275" t="s">
        <v>465</v>
      </c>
      <c r="C69" s="187"/>
      <c r="D69" s="188"/>
      <c r="E69" s="188"/>
      <c r="F69" s="188"/>
      <c r="G69" s="188"/>
      <c r="H69" s="188"/>
      <c r="I69" s="188"/>
      <c r="J69" s="188"/>
      <c r="K69" s="188"/>
      <c r="L69" s="188"/>
      <c r="M69" s="188"/>
      <c r="N69" s="188"/>
      <c r="O69" s="188"/>
      <c r="P69" s="188"/>
      <c r="Q69" s="188"/>
      <c r="R69" s="189"/>
    </row>
    <row r="70" spans="1:18" ht="24" customHeight="1" thickBot="1">
      <c r="A70" s="304"/>
      <c r="B70" s="276"/>
      <c r="C70" s="277" t="s">
        <v>466</v>
      </c>
      <c r="D70" s="278"/>
      <c r="E70" s="278"/>
      <c r="F70" s="278"/>
      <c r="G70" s="278"/>
      <c r="H70" s="278"/>
      <c r="I70" s="278"/>
      <c r="J70" s="278"/>
      <c r="K70" s="278"/>
      <c r="L70" s="278"/>
      <c r="M70" s="278"/>
      <c r="N70" s="278"/>
      <c r="O70" s="278"/>
      <c r="P70" s="278"/>
      <c r="Q70" s="278"/>
      <c r="R70" s="279"/>
    </row>
    <row r="71" spans="1:18" ht="19.5" customHeight="1">
      <c r="A71" s="190"/>
      <c r="B71" s="191" t="s">
        <v>280</v>
      </c>
      <c r="C71" s="191"/>
      <c r="D71" s="191"/>
      <c r="E71" s="191"/>
      <c r="F71" s="191"/>
      <c r="G71" s="191" t="s">
        <v>322</v>
      </c>
      <c r="H71" s="191"/>
      <c r="I71" s="191"/>
      <c r="J71" s="191"/>
      <c r="K71" s="191"/>
      <c r="M71" s="194"/>
      <c r="N71" s="194" t="s">
        <v>281</v>
      </c>
      <c r="P71" s="194"/>
      <c r="Q71" s="194"/>
      <c r="R71" s="194"/>
    </row>
  </sheetData>
  <mergeCells count="285">
    <mergeCell ref="A1:R1"/>
    <mergeCell ref="A2:A19"/>
    <mergeCell ref="B2:D2"/>
    <mergeCell ref="E2:R2"/>
    <mergeCell ref="B3:G4"/>
    <mergeCell ref="H3:I4"/>
    <mergeCell ref="J3:L3"/>
    <mergeCell ref="M3:N4"/>
    <mergeCell ref="O3:R3"/>
    <mergeCell ref="J4:L4"/>
    <mergeCell ref="O4:R4"/>
    <mergeCell ref="B5:G5"/>
    <mergeCell ref="H5:R5"/>
    <mergeCell ref="B6:B17"/>
    <mergeCell ref="C6:G6"/>
    <mergeCell ref="H6:J6"/>
    <mergeCell ref="K6:N6"/>
    <mergeCell ref="O6:R6"/>
    <mergeCell ref="C7:D7"/>
    <mergeCell ref="E7:G7"/>
    <mergeCell ref="H7:J7"/>
    <mergeCell ref="K7:L7"/>
    <mergeCell ref="M7:N7"/>
    <mergeCell ref="O7:P7"/>
    <mergeCell ref="Q7:R7"/>
    <mergeCell ref="C8:D10"/>
    <mergeCell ref="E8:G8"/>
    <mergeCell ref="H8:J8"/>
    <mergeCell ref="K8:L8"/>
    <mergeCell ref="M8:N8"/>
    <mergeCell ref="O8:P8"/>
    <mergeCell ref="Q8:R8"/>
    <mergeCell ref="E9:G9"/>
    <mergeCell ref="H9:J9"/>
    <mergeCell ref="K9:L9"/>
    <mergeCell ref="M9:N9"/>
    <mergeCell ref="O9:P9"/>
    <mergeCell ref="Q9:R9"/>
    <mergeCell ref="E10:G10"/>
    <mergeCell ref="H10:J10"/>
    <mergeCell ref="K10:L10"/>
    <mergeCell ref="M10:N10"/>
    <mergeCell ref="C11:D12"/>
    <mergeCell ref="E11:G11"/>
    <mergeCell ref="H11:J11"/>
    <mergeCell ref="K11:L11"/>
    <mergeCell ref="E12:G12"/>
    <mergeCell ref="M12:N12"/>
    <mergeCell ref="O12:P12"/>
    <mergeCell ref="O10:P10"/>
    <mergeCell ref="Q10:R10"/>
    <mergeCell ref="M11:N11"/>
    <mergeCell ref="O11:P11"/>
    <mergeCell ref="Q11:R11"/>
    <mergeCell ref="E14:G14"/>
    <mergeCell ref="H14:J14"/>
    <mergeCell ref="H12:J12"/>
    <mergeCell ref="K12:L12"/>
    <mergeCell ref="O14:P14"/>
    <mergeCell ref="Q14:R14"/>
    <mergeCell ref="Q12:R12"/>
    <mergeCell ref="C13:D17"/>
    <mergeCell ref="E13:G13"/>
    <mergeCell ref="H13:J13"/>
    <mergeCell ref="K13:L13"/>
    <mergeCell ref="M13:N13"/>
    <mergeCell ref="O13:P13"/>
    <mergeCell ref="Q13:R13"/>
    <mergeCell ref="K15:L15"/>
    <mergeCell ref="M15:N15"/>
    <mergeCell ref="K14:L14"/>
    <mergeCell ref="M14:N14"/>
    <mergeCell ref="O15:P15"/>
    <mergeCell ref="Q15:R15"/>
    <mergeCell ref="E16:G16"/>
    <mergeCell ref="H16:J16"/>
    <mergeCell ref="K16:L16"/>
    <mergeCell ref="M16:N16"/>
    <mergeCell ref="O16:P16"/>
    <mergeCell ref="Q16:R16"/>
    <mergeCell ref="E15:G15"/>
    <mergeCell ref="H15:J15"/>
    <mergeCell ref="O17:P17"/>
    <mergeCell ref="Q17:R17"/>
    <mergeCell ref="B18:D18"/>
    <mergeCell ref="E18:G18"/>
    <mergeCell ref="H18:J18"/>
    <mergeCell ref="K18:R18"/>
    <mergeCell ref="E17:G17"/>
    <mergeCell ref="H17:J17"/>
    <mergeCell ref="K17:L17"/>
    <mergeCell ref="M17:N17"/>
    <mergeCell ref="B19:D19"/>
    <mergeCell ref="E19:R19"/>
    <mergeCell ref="A20:A34"/>
    <mergeCell ref="B20:D23"/>
    <mergeCell ref="E20:G23"/>
    <mergeCell ref="H20:R20"/>
    <mergeCell ref="H21:I21"/>
    <mergeCell ref="J21:M21"/>
    <mergeCell ref="N21:P21"/>
    <mergeCell ref="Q21:R23"/>
    <mergeCell ref="H22:H23"/>
    <mergeCell ref="I22:I23"/>
    <mergeCell ref="J22:J23"/>
    <mergeCell ref="K22:K23"/>
    <mergeCell ref="L22:M23"/>
    <mergeCell ref="N22:N23"/>
    <mergeCell ref="O22:P23"/>
    <mergeCell ref="B24:D24"/>
    <mergeCell ref="E24:G24"/>
    <mergeCell ref="I24:I29"/>
    <mergeCell ref="L24:M29"/>
    <mergeCell ref="O24:P24"/>
    <mergeCell ref="B26:D26"/>
    <mergeCell ref="E26:G26"/>
    <mergeCell ref="Q24:R24"/>
    <mergeCell ref="B25:D25"/>
    <mergeCell ref="E25:G25"/>
    <mergeCell ref="O25:P25"/>
    <mergeCell ref="Q25:R25"/>
    <mergeCell ref="O26:P26"/>
    <mergeCell ref="Q26:R26"/>
    <mergeCell ref="B27:D27"/>
    <mergeCell ref="E27:G27"/>
    <mergeCell ref="O27:P27"/>
    <mergeCell ref="Q27:R27"/>
    <mergeCell ref="B28:D28"/>
    <mergeCell ref="E28:G28"/>
    <mergeCell ref="O28:P28"/>
    <mergeCell ref="Q28:R28"/>
    <mergeCell ref="B29:D29"/>
    <mergeCell ref="E29:G29"/>
    <mergeCell ref="O29:P29"/>
    <mergeCell ref="Q29:R29"/>
    <mergeCell ref="B30:C34"/>
    <mergeCell ref="E30:N30"/>
    <mergeCell ref="O30:R30"/>
    <mergeCell ref="E31:N31"/>
    <mergeCell ref="O31:R31"/>
    <mergeCell ref="E32:N32"/>
    <mergeCell ref="O32:R32"/>
    <mergeCell ref="E33:N33"/>
    <mergeCell ref="O33:R33"/>
    <mergeCell ref="E34:N34"/>
    <mergeCell ref="O34:R34"/>
    <mergeCell ref="A35:A56"/>
    <mergeCell ref="B35:D35"/>
    <mergeCell ref="E35:F35"/>
    <mergeCell ref="G35:H35"/>
    <mergeCell ref="I35:N35"/>
    <mergeCell ref="O35:P35"/>
    <mergeCell ref="Q35:R35"/>
    <mergeCell ref="O37:P37"/>
    <mergeCell ref="Q37:R37"/>
    <mergeCell ref="S35:S40"/>
    <mergeCell ref="B36:D40"/>
    <mergeCell ref="E36:F36"/>
    <mergeCell ref="G36:H36"/>
    <mergeCell ref="I36:N36"/>
    <mergeCell ref="O36:P36"/>
    <mergeCell ref="Q36:R36"/>
    <mergeCell ref="E37:F37"/>
    <mergeCell ref="G37:H37"/>
    <mergeCell ref="I37:N37"/>
    <mergeCell ref="E38:F40"/>
    <mergeCell ref="G38:H38"/>
    <mergeCell ref="I38:N38"/>
    <mergeCell ref="O38:P38"/>
    <mergeCell ref="G40:H40"/>
    <mergeCell ref="I40:N40"/>
    <mergeCell ref="O40:P40"/>
    <mergeCell ref="Q38:R38"/>
    <mergeCell ref="G39:H39"/>
    <mergeCell ref="I39:N39"/>
    <mergeCell ref="O39:P39"/>
    <mergeCell ref="Q39:R39"/>
    <mergeCell ref="Q40:R40"/>
    <mergeCell ref="B41:D47"/>
    <mergeCell ref="E41:F43"/>
    <mergeCell ref="G41:H41"/>
    <mergeCell ref="I41:N41"/>
    <mergeCell ref="O41:P41"/>
    <mergeCell ref="Q41:R41"/>
    <mergeCell ref="G42:H42"/>
    <mergeCell ref="I42:N42"/>
    <mergeCell ref="O42:P42"/>
    <mergeCell ref="Q42:R42"/>
    <mergeCell ref="G43:H43"/>
    <mergeCell ref="I43:N43"/>
    <mergeCell ref="O43:P43"/>
    <mergeCell ref="Q43:R43"/>
    <mergeCell ref="E44:F47"/>
    <mergeCell ref="G44:H44"/>
    <mergeCell ref="I44:N44"/>
    <mergeCell ref="O44:P44"/>
    <mergeCell ref="G46:H46"/>
    <mergeCell ref="I46:N46"/>
    <mergeCell ref="O46:P46"/>
    <mergeCell ref="Q44:R44"/>
    <mergeCell ref="G45:H45"/>
    <mergeCell ref="I45:N45"/>
    <mergeCell ref="O45:P45"/>
    <mergeCell ref="Q45:R45"/>
    <mergeCell ref="Q46:R46"/>
    <mergeCell ref="G47:H47"/>
    <mergeCell ref="I47:N47"/>
    <mergeCell ref="O47:P47"/>
    <mergeCell ref="Q47:R47"/>
    <mergeCell ref="O48:P48"/>
    <mergeCell ref="Q48:R48"/>
    <mergeCell ref="E49:F49"/>
    <mergeCell ref="G49:H49"/>
    <mergeCell ref="I49:N49"/>
    <mergeCell ref="O49:P49"/>
    <mergeCell ref="Q49:R49"/>
    <mergeCell ref="E48:F48"/>
    <mergeCell ref="G48:H48"/>
    <mergeCell ref="I48:N48"/>
    <mergeCell ref="O50:P50"/>
    <mergeCell ref="Q50:R50"/>
    <mergeCell ref="E51:F51"/>
    <mergeCell ref="G51:H51"/>
    <mergeCell ref="I51:N51"/>
    <mergeCell ref="O51:P51"/>
    <mergeCell ref="Q51:R51"/>
    <mergeCell ref="E50:F50"/>
    <mergeCell ref="G50:H50"/>
    <mergeCell ref="I50:N50"/>
    <mergeCell ref="O52:P52"/>
    <mergeCell ref="Q52:R52"/>
    <mergeCell ref="E53:F53"/>
    <mergeCell ref="G53:H53"/>
    <mergeCell ref="I53:N53"/>
    <mergeCell ref="O53:P53"/>
    <mergeCell ref="Q53:R53"/>
    <mergeCell ref="E52:F52"/>
    <mergeCell ref="G52:H52"/>
    <mergeCell ref="I52:N52"/>
    <mergeCell ref="Q54:R54"/>
    <mergeCell ref="B55:N55"/>
    <mergeCell ref="O55:P55"/>
    <mergeCell ref="Q55:R55"/>
    <mergeCell ref="E54:F54"/>
    <mergeCell ref="G54:H54"/>
    <mergeCell ref="I54:N54"/>
    <mergeCell ref="O54:P54"/>
    <mergeCell ref="B48:D54"/>
    <mergeCell ref="B56:C56"/>
    <mergeCell ref="D56:R56"/>
    <mergeCell ref="A57:A70"/>
    <mergeCell ref="B57:B64"/>
    <mergeCell ref="C57:D57"/>
    <mergeCell ref="E57:M57"/>
    <mergeCell ref="O57:P57"/>
    <mergeCell ref="Q57:R57"/>
    <mergeCell ref="C58:D58"/>
    <mergeCell ref="E58:M58"/>
    <mergeCell ref="O58:P58"/>
    <mergeCell ref="Q58:R58"/>
    <mergeCell ref="C59:D59"/>
    <mergeCell ref="E59:M59"/>
    <mergeCell ref="O59:P59"/>
    <mergeCell ref="Q59:R59"/>
    <mergeCell ref="C60:D60"/>
    <mergeCell ref="E60:M60"/>
    <mergeCell ref="O60:P60"/>
    <mergeCell ref="Q60:R60"/>
    <mergeCell ref="C61:D61"/>
    <mergeCell ref="E61:M61"/>
    <mergeCell ref="O61:P61"/>
    <mergeCell ref="Q61:R61"/>
    <mergeCell ref="C62:D62"/>
    <mergeCell ref="E62:M62"/>
    <mergeCell ref="O62:P62"/>
    <mergeCell ref="Q62:R62"/>
    <mergeCell ref="B69:B70"/>
    <mergeCell ref="C70:R70"/>
    <mergeCell ref="C63:R63"/>
    <mergeCell ref="C64:R64"/>
    <mergeCell ref="B65:B68"/>
    <mergeCell ref="C65:R65"/>
    <mergeCell ref="C66:R66"/>
    <mergeCell ref="C67:R67"/>
    <mergeCell ref="C68:R68"/>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K22"/>
  <sheetViews>
    <sheetView zoomScalePageLayoutView="0" workbookViewId="0" topLeftCell="A1">
      <selection activeCell="I13" sqref="I13"/>
    </sheetView>
  </sheetViews>
  <sheetFormatPr defaultColWidth="9.140625" defaultRowHeight="12.75"/>
  <cols>
    <col min="1" max="3" width="3.140625" style="8" customWidth="1"/>
    <col min="4" max="4" width="46.421875" style="8" customWidth="1"/>
    <col min="5" max="11" width="14.57421875" style="8" customWidth="1"/>
    <col min="12" max="12" width="9.7109375" style="8" customWidth="1"/>
    <col min="13" max="16384" width="9.140625" style="8" customWidth="1"/>
  </cols>
  <sheetData>
    <row r="1" ht="21.75" customHeight="1">
      <c r="A1" s="36" t="s">
        <v>26</v>
      </c>
    </row>
    <row r="2" ht="27">
      <c r="G2" s="13" t="s">
        <v>210</v>
      </c>
    </row>
    <row r="3" ht="15">
      <c r="K3" s="9"/>
    </row>
    <row r="4" spans="1:11" ht="15.75" thickBot="1">
      <c r="A4" s="209" t="s">
        <v>302</v>
      </c>
      <c r="B4" s="209"/>
      <c r="C4" s="209"/>
      <c r="D4" s="209"/>
      <c r="E4" s="209"/>
      <c r="G4" s="41"/>
      <c r="K4" s="9" t="s">
        <v>179</v>
      </c>
    </row>
    <row r="5" spans="1:11" ht="15" customHeight="1">
      <c r="A5" s="219" t="s">
        <v>17</v>
      </c>
      <c r="B5" s="220" t="s">
        <v>22</v>
      </c>
      <c r="C5" s="220" t="s">
        <v>22</v>
      </c>
      <c r="D5" s="220" t="s">
        <v>22</v>
      </c>
      <c r="E5" s="213" t="s">
        <v>20</v>
      </c>
      <c r="F5" s="200" t="s">
        <v>180</v>
      </c>
      <c r="G5" s="213" t="s">
        <v>181</v>
      </c>
      <c r="H5" s="213" t="s">
        <v>182</v>
      </c>
      <c r="I5" s="213" t="s">
        <v>183</v>
      </c>
      <c r="J5" s="213" t="s">
        <v>184</v>
      </c>
      <c r="K5" s="215" t="s">
        <v>185</v>
      </c>
    </row>
    <row r="6" spans="1:11" ht="15" customHeight="1">
      <c r="A6" s="217" t="s">
        <v>186</v>
      </c>
      <c r="B6" s="214" t="s">
        <v>22</v>
      </c>
      <c r="C6" s="214" t="s">
        <v>22</v>
      </c>
      <c r="D6" s="218" t="s">
        <v>31</v>
      </c>
      <c r="E6" s="214" t="s">
        <v>22</v>
      </c>
      <c r="F6" s="214" t="s">
        <v>22</v>
      </c>
      <c r="G6" s="214" t="s">
        <v>22</v>
      </c>
      <c r="H6" s="214" t="s">
        <v>22</v>
      </c>
      <c r="I6" s="214" t="s">
        <v>22</v>
      </c>
      <c r="J6" s="214" t="s">
        <v>22</v>
      </c>
      <c r="K6" s="216" t="s">
        <v>187</v>
      </c>
    </row>
    <row r="7" spans="1:11" ht="15" customHeight="1">
      <c r="A7" s="217" t="s">
        <v>22</v>
      </c>
      <c r="B7" s="214" t="s">
        <v>22</v>
      </c>
      <c r="C7" s="214" t="s">
        <v>22</v>
      </c>
      <c r="D7" s="218" t="s">
        <v>22</v>
      </c>
      <c r="E7" s="214" t="s">
        <v>22</v>
      </c>
      <c r="F7" s="214" t="s">
        <v>22</v>
      </c>
      <c r="G7" s="214" t="s">
        <v>22</v>
      </c>
      <c r="H7" s="214" t="s">
        <v>22</v>
      </c>
      <c r="I7" s="214" t="s">
        <v>22</v>
      </c>
      <c r="J7" s="214" t="s">
        <v>22</v>
      </c>
      <c r="K7" s="216" t="s">
        <v>22</v>
      </c>
    </row>
    <row r="8" spans="1:11" ht="15" customHeight="1">
      <c r="A8" s="217" t="s">
        <v>22</v>
      </c>
      <c r="B8" s="214" t="s">
        <v>22</v>
      </c>
      <c r="C8" s="214" t="s">
        <v>22</v>
      </c>
      <c r="D8" s="218" t="s">
        <v>22</v>
      </c>
      <c r="E8" s="214" t="s">
        <v>22</v>
      </c>
      <c r="F8" s="192" t="s">
        <v>22</v>
      </c>
      <c r="G8" s="214" t="s">
        <v>22</v>
      </c>
      <c r="H8" s="214" t="s">
        <v>22</v>
      </c>
      <c r="I8" s="214" t="s">
        <v>22</v>
      </c>
      <c r="J8" s="214" t="s">
        <v>22</v>
      </c>
      <c r="K8" s="216" t="s">
        <v>22</v>
      </c>
    </row>
    <row r="9" spans="1:11" ht="15" customHeight="1">
      <c r="A9" s="62" t="s">
        <v>216</v>
      </c>
      <c r="B9" s="40" t="s">
        <v>217</v>
      </c>
      <c r="C9" s="40" t="s">
        <v>218</v>
      </c>
      <c r="D9" s="40" t="s">
        <v>6</v>
      </c>
      <c r="E9" s="94">
        <v>15643.154703</v>
      </c>
      <c r="F9" s="94">
        <v>12509.8211</v>
      </c>
      <c r="G9" s="94">
        <v>186.07110600000001</v>
      </c>
      <c r="H9" s="66">
        <v>2947.26</v>
      </c>
      <c r="I9" s="66"/>
      <c r="J9" s="15" t="s">
        <v>22</v>
      </c>
      <c r="K9" s="63" t="s">
        <v>22</v>
      </c>
    </row>
    <row r="10" spans="1:11" ht="15" customHeight="1">
      <c r="A10" s="206" t="s">
        <v>283</v>
      </c>
      <c r="B10" s="207" t="s">
        <v>283</v>
      </c>
      <c r="C10" s="208" t="s">
        <v>283</v>
      </c>
      <c r="D10" s="67" t="s">
        <v>284</v>
      </c>
      <c r="E10" s="95">
        <v>10143.154703</v>
      </c>
      <c r="F10" s="96">
        <v>7009.8211</v>
      </c>
      <c r="G10" s="96">
        <v>186.07110600000001</v>
      </c>
      <c r="H10" s="68">
        <v>2947.26</v>
      </c>
      <c r="I10" s="68"/>
      <c r="J10" s="15"/>
      <c r="K10" s="63"/>
    </row>
    <row r="11" spans="1:11" ht="15" customHeight="1">
      <c r="A11" s="206" t="s">
        <v>285</v>
      </c>
      <c r="B11" s="207" t="s">
        <v>285</v>
      </c>
      <c r="C11" s="208" t="s">
        <v>285</v>
      </c>
      <c r="D11" s="67" t="s">
        <v>286</v>
      </c>
      <c r="E11" s="96">
        <v>264</v>
      </c>
      <c r="F11" s="96">
        <v>264</v>
      </c>
      <c r="G11" s="68"/>
      <c r="H11" s="68"/>
      <c r="I11" s="68"/>
      <c r="J11" s="15"/>
      <c r="K11" s="63"/>
    </row>
    <row r="12" spans="1:11" ht="15" customHeight="1">
      <c r="A12" s="206" t="s">
        <v>287</v>
      </c>
      <c r="B12" s="207" t="s">
        <v>287</v>
      </c>
      <c r="C12" s="208" t="s">
        <v>287</v>
      </c>
      <c r="D12" s="69" t="s">
        <v>288</v>
      </c>
      <c r="E12" s="94">
        <v>264</v>
      </c>
      <c r="F12" s="94">
        <v>264</v>
      </c>
      <c r="G12" s="66"/>
      <c r="H12" s="66"/>
      <c r="I12" s="66"/>
      <c r="J12" s="15"/>
      <c r="K12" s="63"/>
    </row>
    <row r="13" spans="1:11" ht="15" customHeight="1">
      <c r="A13" s="206" t="s">
        <v>289</v>
      </c>
      <c r="B13" s="207" t="s">
        <v>289</v>
      </c>
      <c r="C13" s="208" t="s">
        <v>289</v>
      </c>
      <c r="D13" s="67" t="s">
        <v>290</v>
      </c>
      <c r="E13" s="96">
        <v>9379.154703</v>
      </c>
      <c r="F13" s="96">
        <v>6245.8211</v>
      </c>
      <c r="G13" s="96">
        <v>186.07110600000001</v>
      </c>
      <c r="H13" s="68">
        <v>2947.26</v>
      </c>
      <c r="I13" s="68"/>
      <c r="J13" s="15"/>
      <c r="K13" s="63"/>
    </row>
    <row r="14" spans="1:11" ht="15" customHeight="1">
      <c r="A14" s="206" t="s">
        <v>291</v>
      </c>
      <c r="B14" s="207" t="s">
        <v>291</v>
      </c>
      <c r="C14" s="208" t="s">
        <v>291</v>
      </c>
      <c r="D14" s="69" t="s">
        <v>292</v>
      </c>
      <c r="E14" s="94">
        <v>9179.154703</v>
      </c>
      <c r="F14" s="94">
        <v>6045.8211</v>
      </c>
      <c r="G14" s="94">
        <v>186.07110600000001</v>
      </c>
      <c r="H14" s="66">
        <v>2947.26</v>
      </c>
      <c r="I14" s="66"/>
      <c r="J14" s="15"/>
      <c r="K14" s="63"/>
    </row>
    <row r="15" spans="1:11" ht="15" customHeight="1">
      <c r="A15" s="206" t="s">
        <v>293</v>
      </c>
      <c r="B15" s="207" t="s">
        <v>293</v>
      </c>
      <c r="C15" s="208" t="s">
        <v>293</v>
      </c>
      <c r="D15" s="69" t="s">
        <v>294</v>
      </c>
      <c r="E15" s="94">
        <v>200</v>
      </c>
      <c r="F15" s="94">
        <v>200</v>
      </c>
      <c r="G15" s="66"/>
      <c r="H15" s="66"/>
      <c r="I15" s="66"/>
      <c r="J15" s="15"/>
      <c r="K15" s="63"/>
    </row>
    <row r="16" spans="1:11" ht="15" customHeight="1">
      <c r="A16" s="206" t="s">
        <v>295</v>
      </c>
      <c r="B16" s="207" t="s">
        <v>295</v>
      </c>
      <c r="C16" s="208" t="s">
        <v>295</v>
      </c>
      <c r="D16" s="67" t="s">
        <v>296</v>
      </c>
      <c r="E16" s="96">
        <v>500</v>
      </c>
      <c r="F16" s="96">
        <v>500</v>
      </c>
      <c r="G16" s="68"/>
      <c r="H16" s="68"/>
      <c r="I16" s="68"/>
      <c r="J16" s="15"/>
      <c r="K16" s="63"/>
    </row>
    <row r="17" spans="1:11" ht="15" customHeight="1">
      <c r="A17" s="206" t="s">
        <v>297</v>
      </c>
      <c r="B17" s="207" t="s">
        <v>297</v>
      </c>
      <c r="C17" s="208" t="s">
        <v>297</v>
      </c>
      <c r="D17" s="69" t="s">
        <v>298</v>
      </c>
      <c r="E17" s="94">
        <v>300</v>
      </c>
      <c r="F17" s="94">
        <v>300</v>
      </c>
      <c r="G17" s="66"/>
      <c r="H17" s="66"/>
      <c r="I17" s="66"/>
      <c r="J17" s="15"/>
      <c r="K17" s="63"/>
    </row>
    <row r="18" spans="1:11" ht="15" customHeight="1">
      <c r="A18" s="206" t="s">
        <v>299</v>
      </c>
      <c r="B18" s="207" t="s">
        <v>299</v>
      </c>
      <c r="C18" s="208" t="s">
        <v>299</v>
      </c>
      <c r="D18" s="69" t="s">
        <v>300</v>
      </c>
      <c r="E18" s="94">
        <v>200</v>
      </c>
      <c r="F18" s="94">
        <v>200</v>
      </c>
      <c r="G18" s="66"/>
      <c r="H18" s="66"/>
      <c r="I18" s="66"/>
      <c r="J18" s="15"/>
      <c r="K18" s="63"/>
    </row>
    <row r="19" spans="1:11" ht="15" customHeight="1">
      <c r="A19" s="206" t="s">
        <v>303</v>
      </c>
      <c r="B19" s="207" t="s">
        <v>303</v>
      </c>
      <c r="C19" s="208" t="s">
        <v>303</v>
      </c>
      <c r="D19" s="67" t="s">
        <v>306</v>
      </c>
      <c r="E19" s="96">
        <v>5500</v>
      </c>
      <c r="F19" s="96">
        <v>5500</v>
      </c>
      <c r="G19" s="68"/>
      <c r="H19" s="68"/>
      <c r="I19" s="68"/>
      <c r="J19" s="15"/>
      <c r="K19" s="63"/>
    </row>
    <row r="20" spans="1:11" ht="15" customHeight="1">
      <c r="A20" s="206" t="s">
        <v>304</v>
      </c>
      <c r="B20" s="207" t="s">
        <v>304</v>
      </c>
      <c r="C20" s="208" t="s">
        <v>304</v>
      </c>
      <c r="D20" s="67" t="s">
        <v>307</v>
      </c>
      <c r="E20" s="96">
        <v>5500</v>
      </c>
      <c r="F20" s="96">
        <v>5500</v>
      </c>
      <c r="G20" s="68"/>
      <c r="H20" s="68"/>
      <c r="I20" s="68"/>
      <c r="J20" s="15"/>
      <c r="K20" s="63"/>
    </row>
    <row r="21" spans="1:11" ht="14.25" thickBot="1">
      <c r="A21" s="210" t="s">
        <v>305</v>
      </c>
      <c r="B21" s="211" t="s">
        <v>305</v>
      </c>
      <c r="C21" s="212" t="s">
        <v>305</v>
      </c>
      <c r="D21" s="70" t="s">
        <v>308</v>
      </c>
      <c r="E21" s="97">
        <v>5500</v>
      </c>
      <c r="F21" s="97">
        <v>5500</v>
      </c>
      <c r="G21" s="71"/>
      <c r="H21" s="71"/>
      <c r="I21" s="71"/>
      <c r="J21" s="64" t="s">
        <v>22</v>
      </c>
      <c r="K21" s="65" t="s">
        <v>22</v>
      </c>
    </row>
    <row r="22" ht="15">
      <c r="G22" s="14"/>
    </row>
  </sheetData>
  <sheetProtection/>
  <mergeCells count="23">
    <mergeCell ref="F5:F8"/>
    <mergeCell ref="G5:G8"/>
    <mergeCell ref="H5:H8"/>
    <mergeCell ref="I5:I8"/>
    <mergeCell ref="A4:E4"/>
    <mergeCell ref="A21:C21"/>
    <mergeCell ref="J5:J8"/>
    <mergeCell ref="K5:K8"/>
    <mergeCell ref="A6:C8"/>
    <mergeCell ref="D6:D8"/>
    <mergeCell ref="A5:D5"/>
    <mergeCell ref="E5:E8"/>
    <mergeCell ref="A13:C13"/>
    <mergeCell ref="A14:C14"/>
    <mergeCell ref="A20:C20"/>
    <mergeCell ref="A12:C12"/>
    <mergeCell ref="A11:C11"/>
    <mergeCell ref="A10:C10"/>
    <mergeCell ref="A16:C16"/>
    <mergeCell ref="A17:C17"/>
    <mergeCell ref="A18:C18"/>
    <mergeCell ref="A19:C19"/>
    <mergeCell ref="A15:C15"/>
  </mergeCells>
  <printOptions/>
  <pageMargins left="0.55" right="0.32" top="0.6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1"/>
  <sheetViews>
    <sheetView zoomScalePageLayoutView="0" workbookViewId="0" topLeftCell="A1">
      <selection activeCell="D2" sqref="D2"/>
    </sheetView>
  </sheetViews>
  <sheetFormatPr defaultColWidth="9.140625" defaultRowHeight="12.75"/>
  <cols>
    <col min="1" max="3" width="3.140625" style="8" customWidth="1"/>
    <col min="4" max="4" width="43.57421875" style="8" customWidth="1"/>
    <col min="5" max="9" width="17.140625" style="8" customWidth="1"/>
    <col min="10" max="10" width="14.140625" style="8" customWidth="1"/>
    <col min="11" max="11" width="9.7109375" style="8" customWidth="1"/>
    <col min="12" max="16384" width="9.140625" style="8" customWidth="1"/>
  </cols>
  <sheetData>
    <row r="1" ht="21.75" customHeight="1">
      <c r="A1" s="36" t="s">
        <v>25</v>
      </c>
    </row>
    <row r="2" ht="27">
      <c r="F2" s="13" t="s">
        <v>211</v>
      </c>
    </row>
    <row r="3" ht="15">
      <c r="J3" s="9"/>
    </row>
    <row r="4" spans="1:10" ht="15.75" thickBot="1">
      <c r="A4" s="181" t="s">
        <v>302</v>
      </c>
      <c r="B4" s="181"/>
      <c r="C4" s="181"/>
      <c r="D4" s="181"/>
      <c r="F4" s="14"/>
      <c r="J4" s="9" t="s">
        <v>179</v>
      </c>
    </row>
    <row r="5" spans="1:10" ht="15" customHeight="1">
      <c r="A5" s="105" t="s">
        <v>17</v>
      </c>
      <c r="B5" s="80" t="s">
        <v>22</v>
      </c>
      <c r="C5" s="80" t="s">
        <v>22</v>
      </c>
      <c r="D5" s="80" t="s">
        <v>22</v>
      </c>
      <c r="E5" s="81" t="s">
        <v>188</v>
      </c>
      <c r="F5" s="81" t="s">
        <v>23</v>
      </c>
      <c r="G5" s="81" t="s">
        <v>24</v>
      </c>
      <c r="H5" s="81" t="s">
        <v>189</v>
      </c>
      <c r="I5" s="81" t="s">
        <v>190</v>
      </c>
      <c r="J5" s="151" t="s">
        <v>191</v>
      </c>
    </row>
    <row r="6" spans="1:10" ht="15" customHeight="1">
      <c r="A6" s="129" t="s">
        <v>186</v>
      </c>
      <c r="B6" s="130" t="s">
        <v>22</v>
      </c>
      <c r="C6" s="130" t="s">
        <v>22</v>
      </c>
      <c r="D6" s="104" t="s">
        <v>31</v>
      </c>
      <c r="E6" s="130" t="s">
        <v>22</v>
      </c>
      <c r="F6" s="130" t="s">
        <v>22</v>
      </c>
      <c r="G6" s="130" t="s">
        <v>22</v>
      </c>
      <c r="H6" s="130" t="s">
        <v>22</v>
      </c>
      <c r="I6" s="130" t="s">
        <v>22</v>
      </c>
      <c r="J6" s="152" t="s">
        <v>22</v>
      </c>
    </row>
    <row r="7" spans="1:10" ht="15" customHeight="1">
      <c r="A7" s="129" t="s">
        <v>22</v>
      </c>
      <c r="B7" s="130" t="s">
        <v>22</v>
      </c>
      <c r="C7" s="130" t="s">
        <v>22</v>
      </c>
      <c r="D7" s="104" t="s">
        <v>22</v>
      </c>
      <c r="E7" s="130" t="s">
        <v>22</v>
      </c>
      <c r="F7" s="130" t="s">
        <v>22</v>
      </c>
      <c r="G7" s="130" t="s">
        <v>22</v>
      </c>
      <c r="H7" s="130" t="s">
        <v>22</v>
      </c>
      <c r="I7" s="130" t="s">
        <v>22</v>
      </c>
      <c r="J7" s="152" t="s">
        <v>22</v>
      </c>
    </row>
    <row r="8" spans="1:10" ht="15" customHeight="1">
      <c r="A8" s="129" t="s">
        <v>22</v>
      </c>
      <c r="B8" s="130" t="s">
        <v>22</v>
      </c>
      <c r="C8" s="130" t="s">
        <v>22</v>
      </c>
      <c r="D8" s="104" t="s">
        <v>22</v>
      </c>
      <c r="E8" s="130" t="s">
        <v>22</v>
      </c>
      <c r="F8" s="130" t="s">
        <v>22</v>
      </c>
      <c r="G8" s="130" t="s">
        <v>22</v>
      </c>
      <c r="H8" s="130" t="s">
        <v>22</v>
      </c>
      <c r="I8" s="130" t="s">
        <v>22</v>
      </c>
      <c r="J8" s="152" t="s">
        <v>22</v>
      </c>
    </row>
    <row r="9" spans="1:10" ht="15" customHeight="1">
      <c r="A9" s="85" t="s">
        <v>216</v>
      </c>
      <c r="B9" s="78" t="s">
        <v>217</v>
      </c>
      <c r="C9" s="78" t="s">
        <v>218</v>
      </c>
      <c r="D9" s="79" t="s">
        <v>6</v>
      </c>
      <c r="E9" s="98">
        <v>14780.2568</v>
      </c>
      <c r="F9" s="98">
        <v>3494.204011</v>
      </c>
      <c r="G9" s="98">
        <v>11286.052789</v>
      </c>
      <c r="H9" s="10" t="s">
        <v>22</v>
      </c>
      <c r="I9" s="10" t="s">
        <v>22</v>
      </c>
      <c r="J9" s="86" t="s">
        <v>22</v>
      </c>
    </row>
    <row r="10" spans="1:10" ht="13.5">
      <c r="A10" s="182" t="s">
        <v>283</v>
      </c>
      <c r="B10" s="183" t="s">
        <v>283</v>
      </c>
      <c r="C10" s="183" t="s">
        <v>283</v>
      </c>
      <c r="D10" s="90" t="s">
        <v>284</v>
      </c>
      <c r="E10" s="99">
        <v>11695.324742</v>
      </c>
      <c r="F10" s="100">
        <v>3494.204011</v>
      </c>
      <c r="G10" s="100">
        <v>8201.120731</v>
      </c>
      <c r="H10" s="10" t="s">
        <v>22</v>
      </c>
      <c r="I10" s="10" t="s">
        <v>22</v>
      </c>
      <c r="J10" s="86" t="s">
        <v>22</v>
      </c>
    </row>
    <row r="11" spans="1:10" ht="13.5">
      <c r="A11" s="182" t="s">
        <v>285</v>
      </c>
      <c r="B11" s="183" t="s">
        <v>285</v>
      </c>
      <c r="C11" s="183" t="s">
        <v>285</v>
      </c>
      <c r="D11" s="90" t="s">
        <v>286</v>
      </c>
      <c r="E11" s="100">
        <v>414.5517</v>
      </c>
      <c r="F11" s="100"/>
      <c r="G11" s="100">
        <v>414.5517</v>
      </c>
      <c r="H11" s="11"/>
      <c r="I11" s="11"/>
      <c r="J11" s="87"/>
    </row>
    <row r="12" spans="1:10" ht="13.5">
      <c r="A12" s="182" t="s">
        <v>287</v>
      </c>
      <c r="B12" s="183" t="s">
        <v>287</v>
      </c>
      <c r="C12" s="183" t="s">
        <v>287</v>
      </c>
      <c r="D12" s="91" t="s">
        <v>288</v>
      </c>
      <c r="E12" s="98">
        <v>414.5517</v>
      </c>
      <c r="F12" s="98"/>
      <c r="G12" s="98">
        <v>414.5517</v>
      </c>
      <c r="H12" s="11"/>
      <c r="I12" s="11"/>
      <c r="J12" s="87"/>
    </row>
    <row r="13" spans="1:10" ht="13.5">
      <c r="A13" s="182" t="s">
        <v>289</v>
      </c>
      <c r="B13" s="183" t="s">
        <v>289</v>
      </c>
      <c r="C13" s="183" t="s">
        <v>289</v>
      </c>
      <c r="D13" s="90" t="s">
        <v>290</v>
      </c>
      <c r="E13" s="99">
        <v>10780.773042</v>
      </c>
      <c r="F13" s="100">
        <v>3494.204011</v>
      </c>
      <c r="G13" s="100">
        <v>7286.569031</v>
      </c>
      <c r="H13" s="11"/>
      <c r="I13" s="11"/>
      <c r="J13" s="87"/>
    </row>
    <row r="14" spans="1:10" ht="13.5">
      <c r="A14" s="182" t="s">
        <v>291</v>
      </c>
      <c r="B14" s="183" t="s">
        <v>291</v>
      </c>
      <c r="C14" s="183" t="s">
        <v>291</v>
      </c>
      <c r="D14" s="91" t="s">
        <v>292</v>
      </c>
      <c r="E14" s="98">
        <v>10614.174642</v>
      </c>
      <c r="F14" s="98">
        <v>3494.204011</v>
      </c>
      <c r="G14" s="98">
        <v>7119.970631</v>
      </c>
      <c r="H14" s="11"/>
      <c r="I14" s="11"/>
      <c r="J14" s="87"/>
    </row>
    <row r="15" spans="1:10" ht="13.5">
      <c r="A15" s="182" t="s">
        <v>293</v>
      </c>
      <c r="B15" s="183" t="s">
        <v>293</v>
      </c>
      <c r="C15" s="183" t="s">
        <v>293</v>
      </c>
      <c r="D15" s="91" t="s">
        <v>294</v>
      </c>
      <c r="E15" s="98">
        <v>166.5984</v>
      </c>
      <c r="F15" s="58"/>
      <c r="G15" s="98">
        <v>166.5984</v>
      </c>
      <c r="H15" s="11"/>
      <c r="I15" s="11"/>
      <c r="J15" s="87"/>
    </row>
    <row r="16" spans="1:10" ht="13.5">
      <c r="A16" s="182" t="s">
        <v>295</v>
      </c>
      <c r="B16" s="183" t="s">
        <v>295</v>
      </c>
      <c r="C16" s="183" t="s">
        <v>295</v>
      </c>
      <c r="D16" s="90" t="s">
        <v>296</v>
      </c>
      <c r="E16" s="100">
        <v>500</v>
      </c>
      <c r="F16" s="59"/>
      <c r="G16" s="100">
        <v>500</v>
      </c>
      <c r="H16" s="11"/>
      <c r="I16" s="11"/>
      <c r="J16" s="87"/>
    </row>
    <row r="17" spans="1:10" ht="13.5">
      <c r="A17" s="182" t="s">
        <v>297</v>
      </c>
      <c r="B17" s="183" t="s">
        <v>297</v>
      </c>
      <c r="C17" s="183" t="s">
        <v>297</v>
      </c>
      <c r="D17" s="91" t="s">
        <v>298</v>
      </c>
      <c r="E17" s="98">
        <v>300</v>
      </c>
      <c r="F17" s="58"/>
      <c r="G17" s="98">
        <v>300</v>
      </c>
      <c r="H17" s="11"/>
      <c r="I17" s="11"/>
      <c r="J17" s="87"/>
    </row>
    <row r="18" spans="1:10" ht="13.5">
      <c r="A18" s="182" t="s">
        <v>299</v>
      </c>
      <c r="B18" s="183" t="s">
        <v>299</v>
      </c>
      <c r="C18" s="183" t="s">
        <v>299</v>
      </c>
      <c r="D18" s="91" t="s">
        <v>300</v>
      </c>
      <c r="E18" s="98">
        <v>200</v>
      </c>
      <c r="F18" s="58"/>
      <c r="G18" s="98">
        <v>200</v>
      </c>
      <c r="H18" s="11"/>
      <c r="I18" s="11"/>
      <c r="J18" s="87"/>
    </row>
    <row r="19" spans="1:10" ht="13.5">
      <c r="A19" s="182" t="s">
        <v>303</v>
      </c>
      <c r="B19" s="183" t="s">
        <v>303</v>
      </c>
      <c r="C19" s="183" t="s">
        <v>303</v>
      </c>
      <c r="D19" s="90" t="s">
        <v>306</v>
      </c>
      <c r="E19" s="100">
        <v>3084.932058</v>
      </c>
      <c r="F19" s="59"/>
      <c r="G19" s="100">
        <v>3084.932058</v>
      </c>
      <c r="H19" s="11"/>
      <c r="I19" s="11"/>
      <c r="J19" s="87"/>
    </row>
    <row r="20" spans="1:10" ht="13.5">
      <c r="A20" s="182" t="s">
        <v>304</v>
      </c>
      <c r="B20" s="183" t="s">
        <v>304</v>
      </c>
      <c r="C20" s="183" t="s">
        <v>304</v>
      </c>
      <c r="D20" s="90" t="s">
        <v>307</v>
      </c>
      <c r="E20" s="100">
        <v>3084.932058</v>
      </c>
      <c r="F20" s="59"/>
      <c r="G20" s="100">
        <v>3084.932058</v>
      </c>
      <c r="H20" s="11"/>
      <c r="I20" s="11"/>
      <c r="J20" s="87"/>
    </row>
    <row r="21" spans="1:10" ht="14.25" thickBot="1">
      <c r="A21" s="184" t="s">
        <v>305</v>
      </c>
      <c r="B21" s="150" t="s">
        <v>305</v>
      </c>
      <c r="C21" s="150" t="s">
        <v>305</v>
      </c>
      <c r="D21" s="92" t="s">
        <v>308</v>
      </c>
      <c r="E21" s="101">
        <v>3084.932058</v>
      </c>
      <c r="F21" s="93"/>
      <c r="G21" s="101">
        <v>3084.932058</v>
      </c>
      <c r="H21" s="88"/>
      <c r="I21" s="88"/>
      <c r="J21" s="89"/>
    </row>
  </sheetData>
  <sheetProtection/>
  <mergeCells count="22">
    <mergeCell ref="H5:H8"/>
    <mergeCell ref="I5:I8"/>
    <mergeCell ref="A13:C13"/>
    <mergeCell ref="A14:C14"/>
    <mergeCell ref="A10:C10"/>
    <mergeCell ref="J5:J8"/>
    <mergeCell ref="A6:C8"/>
    <mergeCell ref="D6:D8"/>
    <mergeCell ref="A5:D5"/>
    <mergeCell ref="E5:E8"/>
    <mergeCell ref="F5:F8"/>
    <mergeCell ref="G5:G8"/>
    <mergeCell ref="A4:D4"/>
    <mergeCell ref="A19:C19"/>
    <mergeCell ref="A20:C20"/>
    <mergeCell ref="A21:C21"/>
    <mergeCell ref="A15:C15"/>
    <mergeCell ref="A16:C16"/>
    <mergeCell ref="A17:C17"/>
    <mergeCell ref="A18:C18"/>
    <mergeCell ref="A11:C11"/>
    <mergeCell ref="A12:C12"/>
  </mergeCells>
  <printOptions/>
  <pageMargins left="0.59" right="0.32" top="0.4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37"/>
  <sheetViews>
    <sheetView zoomScalePageLayoutView="0" workbookViewId="0" topLeftCell="A1">
      <selection activeCell="B1" sqref="B1"/>
    </sheetView>
  </sheetViews>
  <sheetFormatPr defaultColWidth="9.140625" defaultRowHeight="12.75"/>
  <cols>
    <col min="1" max="1" width="34.57421875" style="8" customWidth="1"/>
    <col min="2" max="2" width="13.7109375" style="8" customWidth="1"/>
    <col min="3" max="3" width="36.421875" style="8" customWidth="1"/>
    <col min="4" max="6" width="13.00390625" style="8" customWidth="1"/>
    <col min="7" max="16384" width="9.140625" style="8" customWidth="1"/>
  </cols>
  <sheetData>
    <row r="1" ht="21.75" customHeight="1">
      <c r="A1" s="36" t="s">
        <v>203</v>
      </c>
    </row>
    <row r="2" spans="1:6" ht="27">
      <c r="A2" s="221" t="s">
        <v>192</v>
      </c>
      <c r="B2" s="221"/>
      <c r="C2" s="221"/>
      <c r="D2" s="221"/>
      <c r="E2" s="221"/>
      <c r="F2" s="221"/>
    </row>
    <row r="4" spans="1:6" ht="15.75" thickBot="1">
      <c r="A4" s="18" t="s">
        <v>302</v>
      </c>
      <c r="B4" s="14"/>
      <c r="F4" s="9" t="s">
        <v>179</v>
      </c>
    </row>
    <row r="5" spans="1:6" ht="15" customHeight="1">
      <c r="A5" s="203" t="s">
        <v>193</v>
      </c>
      <c r="B5" s="222" t="s">
        <v>22</v>
      </c>
      <c r="C5" s="61" t="s">
        <v>194</v>
      </c>
      <c r="D5" s="61"/>
      <c r="E5" s="61"/>
      <c r="F5" s="56"/>
    </row>
    <row r="6" spans="1:6" ht="14.25" customHeight="1">
      <c r="A6" s="223" t="s">
        <v>195</v>
      </c>
      <c r="B6" s="224" t="s">
        <v>268</v>
      </c>
      <c r="C6" s="225" t="s">
        <v>196</v>
      </c>
      <c r="D6" s="227" t="s">
        <v>269</v>
      </c>
      <c r="E6" s="226" t="s">
        <v>266</v>
      </c>
      <c r="F6" s="60" t="s">
        <v>267</v>
      </c>
    </row>
    <row r="7" spans="1:6" ht="28.5" customHeight="1">
      <c r="A7" s="223" t="s">
        <v>22</v>
      </c>
      <c r="B7" s="224" t="s">
        <v>22</v>
      </c>
      <c r="C7" s="225" t="s">
        <v>22</v>
      </c>
      <c r="D7" s="228"/>
      <c r="E7" s="226" t="s">
        <v>22</v>
      </c>
      <c r="F7" s="60" t="s">
        <v>22</v>
      </c>
    </row>
    <row r="8" spans="1:6" ht="19.5" customHeight="1">
      <c r="A8" s="74" t="s">
        <v>197</v>
      </c>
      <c r="B8" s="37">
        <v>7009.82</v>
      </c>
      <c r="C8" s="3" t="s">
        <v>156</v>
      </c>
      <c r="D8" s="3"/>
      <c r="E8" s="10" t="s">
        <v>22</v>
      </c>
      <c r="F8" s="87"/>
    </row>
    <row r="9" spans="1:6" ht="19.5" customHeight="1">
      <c r="A9" s="74" t="s">
        <v>198</v>
      </c>
      <c r="B9" s="37">
        <v>5500</v>
      </c>
      <c r="C9" s="3" t="s">
        <v>157</v>
      </c>
      <c r="D9" s="3"/>
      <c r="E9" s="10" t="s">
        <v>22</v>
      </c>
      <c r="F9" s="87"/>
    </row>
    <row r="10" spans="1:6" ht="19.5" customHeight="1">
      <c r="A10" s="74" t="s">
        <v>22</v>
      </c>
      <c r="B10" s="37" t="s">
        <v>22</v>
      </c>
      <c r="C10" s="3" t="s">
        <v>158</v>
      </c>
      <c r="D10" s="3"/>
      <c r="E10" s="10" t="s">
        <v>22</v>
      </c>
      <c r="F10" s="87"/>
    </row>
    <row r="11" spans="1:6" ht="19.5" customHeight="1">
      <c r="A11" s="74" t="s">
        <v>22</v>
      </c>
      <c r="B11" s="37" t="s">
        <v>22</v>
      </c>
      <c r="C11" s="3" t="s">
        <v>159</v>
      </c>
      <c r="D11" s="3"/>
      <c r="E11" s="10" t="s">
        <v>22</v>
      </c>
      <c r="F11" s="87"/>
    </row>
    <row r="12" spans="1:6" ht="19.5" customHeight="1">
      <c r="A12" s="74" t="s">
        <v>22</v>
      </c>
      <c r="B12" s="37" t="s">
        <v>22</v>
      </c>
      <c r="C12" s="3" t="s">
        <v>160</v>
      </c>
      <c r="D12" s="112">
        <v>4473.19</v>
      </c>
      <c r="E12" s="10">
        <v>4473.19</v>
      </c>
      <c r="F12" s="87"/>
    </row>
    <row r="13" spans="1:6" ht="19.5" customHeight="1">
      <c r="A13" s="74" t="s">
        <v>22</v>
      </c>
      <c r="B13" s="37" t="s">
        <v>22</v>
      </c>
      <c r="C13" s="3" t="s">
        <v>161</v>
      </c>
      <c r="D13" s="3"/>
      <c r="E13" s="10" t="s">
        <v>22</v>
      </c>
      <c r="F13" s="87"/>
    </row>
    <row r="14" spans="1:6" ht="19.5" customHeight="1">
      <c r="A14" s="74" t="s">
        <v>22</v>
      </c>
      <c r="B14" s="37" t="s">
        <v>22</v>
      </c>
      <c r="C14" s="3" t="s">
        <v>162</v>
      </c>
      <c r="D14" s="3"/>
      <c r="E14" s="10" t="s">
        <v>22</v>
      </c>
      <c r="F14" s="87"/>
    </row>
    <row r="15" spans="1:6" ht="19.5" customHeight="1">
      <c r="A15" s="74" t="s">
        <v>22</v>
      </c>
      <c r="B15" s="37" t="s">
        <v>22</v>
      </c>
      <c r="C15" s="3" t="s">
        <v>163</v>
      </c>
      <c r="D15" s="3"/>
      <c r="E15" s="10" t="s">
        <v>22</v>
      </c>
      <c r="F15" s="87"/>
    </row>
    <row r="16" spans="1:6" ht="19.5" customHeight="1">
      <c r="A16" s="74" t="s">
        <v>22</v>
      </c>
      <c r="B16" s="37" t="s">
        <v>22</v>
      </c>
      <c r="C16" s="3" t="s">
        <v>164</v>
      </c>
      <c r="D16" s="3"/>
      <c r="E16" s="10" t="s">
        <v>22</v>
      </c>
      <c r="F16" s="87"/>
    </row>
    <row r="17" spans="1:6" ht="19.5" customHeight="1">
      <c r="A17" s="74" t="s">
        <v>22</v>
      </c>
      <c r="B17" s="37" t="s">
        <v>22</v>
      </c>
      <c r="C17" s="3" t="s">
        <v>165</v>
      </c>
      <c r="D17" s="3"/>
      <c r="E17" s="10" t="s">
        <v>22</v>
      </c>
      <c r="F17" s="87"/>
    </row>
    <row r="18" spans="1:6" ht="19.5" customHeight="1">
      <c r="A18" s="74" t="s">
        <v>22</v>
      </c>
      <c r="B18" s="37" t="s">
        <v>22</v>
      </c>
      <c r="C18" s="3" t="s">
        <v>166</v>
      </c>
      <c r="D18" s="3"/>
      <c r="E18" s="10" t="s">
        <v>22</v>
      </c>
      <c r="F18" s="87"/>
    </row>
    <row r="19" spans="1:6" ht="19.5" customHeight="1">
      <c r="A19" s="74" t="s">
        <v>22</v>
      </c>
      <c r="B19" s="37" t="s">
        <v>22</v>
      </c>
      <c r="C19" s="3" t="s">
        <v>167</v>
      </c>
      <c r="D19" s="3"/>
      <c r="E19" s="10" t="s">
        <v>22</v>
      </c>
      <c r="F19" s="87"/>
    </row>
    <row r="20" spans="1:6" ht="19.5" customHeight="1">
      <c r="A20" s="74" t="s">
        <v>22</v>
      </c>
      <c r="B20" s="37" t="s">
        <v>22</v>
      </c>
      <c r="C20" s="3" t="s">
        <v>168</v>
      </c>
      <c r="D20" s="3"/>
      <c r="E20" s="10" t="s">
        <v>22</v>
      </c>
      <c r="F20" s="87"/>
    </row>
    <row r="21" spans="1:6" ht="19.5" customHeight="1">
      <c r="A21" s="74" t="s">
        <v>22</v>
      </c>
      <c r="B21" s="37" t="s">
        <v>22</v>
      </c>
      <c r="C21" s="3" t="s">
        <v>169</v>
      </c>
      <c r="D21" s="3"/>
      <c r="E21" s="10" t="s">
        <v>22</v>
      </c>
      <c r="F21" s="87"/>
    </row>
    <row r="22" spans="1:6" ht="19.5" customHeight="1">
      <c r="A22" s="74" t="s">
        <v>22</v>
      </c>
      <c r="B22" s="37" t="s">
        <v>22</v>
      </c>
      <c r="C22" s="3" t="s">
        <v>170</v>
      </c>
      <c r="D22" s="3"/>
      <c r="E22" s="10" t="s">
        <v>22</v>
      </c>
      <c r="F22" s="87"/>
    </row>
    <row r="23" spans="1:6" ht="19.5" customHeight="1">
      <c r="A23" s="74" t="s">
        <v>22</v>
      </c>
      <c r="B23" s="37" t="s">
        <v>22</v>
      </c>
      <c r="C23" s="3" t="s">
        <v>171</v>
      </c>
      <c r="D23" s="3"/>
      <c r="E23" s="10" t="s">
        <v>22</v>
      </c>
      <c r="F23" s="87"/>
    </row>
    <row r="24" spans="1:6" ht="19.5" customHeight="1">
      <c r="A24" s="74" t="s">
        <v>22</v>
      </c>
      <c r="B24" s="37" t="s">
        <v>22</v>
      </c>
      <c r="C24" s="3" t="s">
        <v>172</v>
      </c>
      <c r="D24" s="3"/>
      <c r="E24" s="10" t="s">
        <v>22</v>
      </c>
      <c r="F24" s="87"/>
    </row>
    <row r="25" spans="1:6" ht="19.5" customHeight="1">
      <c r="A25" s="74" t="s">
        <v>22</v>
      </c>
      <c r="B25" s="37" t="s">
        <v>22</v>
      </c>
      <c r="C25" s="3" t="s">
        <v>173</v>
      </c>
      <c r="D25" s="3"/>
      <c r="E25" s="10" t="s">
        <v>22</v>
      </c>
      <c r="F25" s="87"/>
    </row>
    <row r="26" spans="1:6" ht="19.5" customHeight="1">
      <c r="A26" s="74" t="s">
        <v>22</v>
      </c>
      <c r="B26" s="37" t="s">
        <v>22</v>
      </c>
      <c r="C26" s="3" t="s">
        <v>174</v>
      </c>
      <c r="D26" s="3"/>
      <c r="E26" s="10" t="s">
        <v>22</v>
      </c>
      <c r="F26" s="87"/>
    </row>
    <row r="27" spans="1:6" ht="19.5" customHeight="1">
      <c r="A27" s="74" t="s">
        <v>22</v>
      </c>
      <c r="B27" s="37" t="s">
        <v>22</v>
      </c>
      <c r="C27" s="3" t="s">
        <v>175</v>
      </c>
      <c r="D27" s="3"/>
      <c r="E27" s="10" t="s">
        <v>22</v>
      </c>
      <c r="F27" s="87"/>
    </row>
    <row r="28" spans="1:6" ht="19.5" customHeight="1">
      <c r="A28" s="74" t="s">
        <v>22</v>
      </c>
      <c r="B28" s="37" t="s">
        <v>22</v>
      </c>
      <c r="C28" s="3" t="s">
        <v>176</v>
      </c>
      <c r="D28" s="3"/>
      <c r="E28" s="10" t="s">
        <v>22</v>
      </c>
      <c r="F28" s="87"/>
    </row>
    <row r="29" spans="1:6" ht="19.5" customHeight="1">
      <c r="A29" s="74" t="s">
        <v>22</v>
      </c>
      <c r="B29" s="37" t="s">
        <v>22</v>
      </c>
      <c r="C29" s="3" t="s">
        <v>177</v>
      </c>
      <c r="D29" s="3"/>
      <c r="E29" s="10" t="s">
        <v>22</v>
      </c>
      <c r="F29" s="87"/>
    </row>
    <row r="30" spans="1:6" ht="19.5" customHeight="1">
      <c r="A30" s="74" t="s">
        <v>22</v>
      </c>
      <c r="B30" s="37" t="s">
        <v>22</v>
      </c>
      <c r="C30" s="3" t="s">
        <v>178</v>
      </c>
      <c r="D30" s="3"/>
      <c r="E30" s="10" t="s">
        <v>22</v>
      </c>
      <c r="F30" s="87"/>
    </row>
    <row r="31" spans="1:6" ht="19.5" customHeight="1">
      <c r="A31" s="75" t="s">
        <v>20</v>
      </c>
      <c r="B31" s="103">
        <v>12509.82</v>
      </c>
      <c r="C31" s="4" t="s">
        <v>188</v>
      </c>
      <c r="D31" s="4">
        <v>4473.19</v>
      </c>
      <c r="E31" s="102">
        <v>4473.19</v>
      </c>
      <c r="F31" s="106"/>
    </row>
    <row r="32" spans="1:6" ht="19.5" customHeight="1">
      <c r="A32" s="74" t="s">
        <v>22</v>
      </c>
      <c r="B32" s="15" t="s">
        <v>22</v>
      </c>
      <c r="C32" s="38" t="s">
        <v>22</v>
      </c>
      <c r="D32" s="3"/>
      <c r="E32" s="10" t="s">
        <v>22</v>
      </c>
      <c r="F32" s="87"/>
    </row>
    <row r="33" spans="1:6" ht="19.5" customHeight="1">
      <c r="A33" s="74" t="s">
        <v>199</v>
      </c>
      <c r="B33" s="15">
        <v>1183.57</v>
      </c>
      <c r="C33" s="39" t="s">
        <v>200</v>
      </c>
      <c r="D33" s="3"/>
      <c r="E33" s="10" t="s">
        <v>22</v>
      </c>
      <c r="F33" s="107"/>
    </row>
    <row r="34" spans="1:6" ht="19.5" customHeight="1">
      <c r="A34" s="74" t="s">
        <v>197</v>
      </c>
      <c r="B34" s="15">
        <v>1183.57</v>
      </c>
      <c r="C34" s="39" t="s">
        <v>201</v>
      </c>
      <c r="D34" s="3"/>
      <c r="E34" s="10" t="s">
        <v>22</v>
      </c>
      <c r="F34" s="87"/>
    </row>
    <row r="35" spans="1:6" ht="19.5" customHeight="1">
      <c r="A35" s="74" t="s">
        <v>198</v>
      </c>
      <c r="B35" s="15" t="s">
        <v>22</v>
      </c>
      <c r="C35" s="39" t="s">
        <v>202</v>
      </c>
      <c r="D35" s="3"/>
      <c r="E35" s="10" t="s">
        <v>22</v>
      </c>
      <c r="F35" s="87"/>
    </row>
    <row r="36" spans="1:6" ht="19.5" customHeight="1">
      <c r="A36" s="74" t="s">
        <v>22</v>
      </c>
      <c r="B36" s="15" t="s">
        <v>22</v>
      </c>
      <c r="C36" s="39" t="s">
        <v>22</v>
      </c>
      <c r="D36" s="3"/>
      <c r="E36" s="10" t="s">
        <v>22</v>
      </c>
      <c r="F36" s="87"/>
    </row>
    <row r="37" spans="1:6" ht="19.5" customHeight="1" thickBot="1">
      <c r="A37" s="76" t="s">
        <v>150</v>
      </c>
      <c r="B37" s="108">
        <v>13693.39</v>
      </c>
      <c r="C37" s="109" t="s">
        <v>150</v>
      </c>
      <c r="D37" s="110">
        <v>4473.19</v>
      </c>
      <c r="E37" s="111">
        <v>4473.19</v>
      </c>
      <c r="F37" s="89"/>
    </row>
  </sheetData>
  <sheetProtection/>
  <mergeCells count="9">
    <mergeCell ref="F6:F7"/>
    <mergeCell ref="C5:F5"/>
    <mergeCell ref="A2:F2"/>
    <mergeCell ref="A5:B5"/>
    <mergeCell ref="A6:A7"/>
    <mergeCell ref="B6:B7"/>
    <mergeCell ref="C6:C7"/>
    <mergeCell ref="E6:E7"/>
    <mergeCell ref="D6:D7"/>
  </mergeCells>
  <printOptions/>
  <pageMargins left="0.53" right="0.45"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14"/>
  <sheetViews>
    <sheetView zoomScalePageLayoutView="0" workbookViewId="0" topLeftCell="A1">
      <selection activeCell="C12" activeCellId="1" sqref="C8:C9 C12"/>
    </sheetView>
  </sheetViews>
  <sheetFormatPr defaultColWidth="9.140625" defaultRowHeight="12.75"/>
  <cols>
    <col min="1" max="1" width="16.00390625" style="8" customWidth="1"/>
    <col min="2" max="2" width="29.8515625" style="8" customWidth="1"/>
    <col min="3" max="5" width="19.421875" style="8" customWidth="1"/>
    <col min="6" max="16384" width="9.140625" style="8" customWidth="1"/>
  </cols>
  <sheetData>
    <row r="1" spans="1:5" ht="21" customHeight="1">
      <c r="A1" s="33" t="s">
        <v>204</v>
      </c>
      <c r="B1" s="17"/>
      <c r="C1" s="17"/>
      <c r="D1" s="12"/>
      <c r="E1" s="12"/>
    </row>
    <row r="2" spans="1:5" ht="27">
      <c r="A2" s="201" t="s">
        <v>208</v>
      </c>
      <c r="B2" s="202"/>
      <c r="C2" s="202"/>
      <c r="D2" s="202"/>
      <c r="E2" s="202"/>
    </row>
    <row r="3" spans="1:5" ht="25.5" customHeight="1" thickBot="1">
      <c r="A3" s="229" t="s">
        <v>309</v>
      </c>
      <c r="B3" s="229"/>
      <c r="C3" s="35"/>
      <c r="D3" s="34"/>
      <c r="E3" s="1" t="s">
        <v>28</v>
      </c>
    </row>
    <row r="4" spans="1:5" ht="27" customHeight="1">
      <c r="A4" s="113" t="s">
        <v>220</v>
      </c>
      <c r="B4" s="82" t="s">
        <v>31</v>
      </c>
      <c r="C4" s="82" t="s">
        <v>188</v>
      </c>
      <c r="D4" s="82" t="s">
        <v>23</v>
      </c>
      <c r="E4" s="83" t="s">
        <v>24</v>
      </c>
    </row>
    <row r="5" spans="1:5" ht="28.5" customHeight="1">
      <c r="A5" s="84" t="s">
        <v>29</v>
      </c>
      <c r="B5" s="57" t="s">
        <v>6</v>
      </c>
      <c r="C5" s="98">
        <v>7838.673681</v>
      </c>
      <c r="D5" s="98">
        <v>2608.8781</v>
      </c>
      <c r="E5" s="116">
        <v>5229.795581</v>
      </c>
    </row>
    <row r="6" spans="1:5" ht="20.25" customHeight="1">
      <c r="A6" s="114" t="s">
        <v>283</v>
      </c>
      <c r="B6" s="11" t="s">
        <v>284</v>
      </c>
      <c r="C6" s="99">
        <v>7838.673681</v>
      </c>
      <c r="D6" s="99">
        <v>2608.8781</v>
      </c>
      <c r="E6" s="117">
        <v>5229.795581</v>
      </c>
    </row>
    <row r="7" spans="1:5" ht="20.25" customHeight="1">
      <c r="A7" s="114" t="s">
        <v>285</v>
      </c>
      <c r="B7" s="11" t="s">
        <v>286</v>
      </c>
      <c r="C7" s="100">
        <v>414.5517</v>
      </c>
      <c r="D7" s="100"/>
      <c r="E7" s="118">
        <v>414.5517</v>
      </c>
    </row>
    <row r="8" spans="1:5" ht="20.25" customHeight="1">
      <c r="A8" s="114" t="s">
        <v>287</v>
      </c>
      <c r="B8" s="11" t="s">
        <v>288</v>
      </c>
      <c r="C8" s="98">
        <v>414.5517</v>
      </c>
      <c r="D8" s="98"/>
      <c r="E8" s="116">
        <v>414.5517</v>
      </c>
    </row>
    <row r="9" spans="1:5" ht="20.25" customHeight="1">
      <c r="A9" s="114" t="s">
        <v>289</v>
      </c>
      <c r="B9" s="11" t="s">
        <v>290</v>
      </c>
      <c r="C9" s="99">
        <v>6924.121981</v>
      </c>
      <c r="D9" s="99">
        <v>2608.8781</v>
      </c>
      <c r="E9" s="117">
        <v>4315.243881</v>
      </c>
    </row>
    <row r="10" spans="1:5" ht="20.25" customHeight="1">
      <c r="A10" s="114" t="s">
        <v>291</v>
      </c>
      <c r="B10" s="11" t="s">
        <v>292</v>
      </c>
      <c r="C10" s="98">
        <v>6757.523581</v>
      </c>
      <c r="D10" s="98">
        <v>2608.8781</v>
      </c>
      <c r="E10" s="116">
        <v>4148.6454810000005</v>
      </c>
    </row>
    <row r="11" spans="1:5" ht="20.25" customHeight="1">
      <c r="A11" s="114" t="s">
        <v>293</v>
      </c>
      <c r="B11" s="11" t="s">
        <v>294</v>
      </c>
      <c r="C11" s="98">
        <v>166.5984</v>
      </c>
      <c r="D11" s="98"/>
      <c r="E11" s="116">
        <v>166.5984</v>
      </c>
    </row>
    <row r="12" spans="1:5" ht="20.25" customHeight="1">
      <c r="A12" s="114" t="s">
        <v>295</v>
      </c>
      <c r="B12" s="11" t="s">
        <v>296</v>
      </c>
      <c r="C12" s="100">
        <v>500</v>
      </c>
      <c r="D12" s="100"/>
      <c r="E12" s="118">
        <v>500</v>
      </c>
    </row>
    <row r="13" spans="1:5" ht="20.25" customHeight="1">
      <c r="A13" s="114" t="s">
        <v>297</v>
      </c>
      <c r="B13" s="11" t="s">
        <v>298</v>
      </c>
      <c r="C13" s="98">
        <v>300</v>
      </c>
      <c r="D13" s="98"/>
      <c r="E13" s="116">
        <v>300</v>
      </c>
    </row>
    <row r="14" spans="1:5" ht="20.25" customHeight="1" thickBot="1">
      <c r="A14" s="115" t="s">
        <v>299</v>
      </c>
      <c r="B14" s="88" t="s">
        <v>300</v>
      </c>
      <c r="C14" s="101">
        <v>200</v>
      </c>
      <c r="D14" s="101"/>
      <c r="E14" s="119">
        <v>200</v>
      </c>
    </row>
  </sheetData>
  <sheetProtection/>
  <mergeCells count="2">
    <mergeCell ref="A3:B3"/>
    <mergeCell ref="A2:E2"/>
  </mergeCells>
  <printOptions/>
  <pageMargins left="0.65" right="0.36" top="0.9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14"/>
  <sheetViews>
    <sheetView zoomScalePageLayoutView="0" workbookViewId="0" topLeftCell="A1">
      <selection activeCell="E3" sqref="E3"/>
    </sheetView>
  </sheetViews>
  <sheetFormatPr defaultColWidth="9.140625" defaultRowHeight="12.75"/>
  <cols>
    <col min="1" max="1" width="12.8515625" style="8" customWidth="1"/>
    <col min="2" max="2" width="39.140625" style="8" customWidth="1"/>
    <col min="3" max="3" width="35.421875" style="8" customWidth="1"/>
    <col min="4" max="16384" width="9.140625" style="8" customWidth="1"/>
  </cols>
  <sheetData>
    <row r="1" ht="26.25" customHeight="1">
      <c r="A1" s="27" t="s">
        <v>205</v>
      </c>
    </row>
    <row r="2" spans="1:3" ht="32.25" customHeight="1">
      <c r="A2" s="230" t="s">
        <v>226</v>
      </c>
      <c r="B2" s="231"/>
      <c r="C2" s="231"/>
    </row>
    <row r="3" spans="1:3" ht="34.5" customHeight="1" thickBot="1">
      <c r="A3" s="237" t="s">
        <v>302</v>
      </c>
      <c r="B3" s="238"/>
      <c r="C3" s="120" t="s">
        <v>30</v>
      </c>
    </row>
    <row r="4" spans="1:3" ht="26.25" customHeight="1">
      <c r="A4" s="203" t="s">
        <v>195</v>
      </c>
      <c r="B4" s="232" t="s">
        <v>22</v>
      </c>
      <c r="C4" s="233" t="s">
        <v>221</v>
      </c>
    </row>
    <row r="5" spans="1:3" ht="43.5" customHeight="1">
      <c r="A5" s="123" t="s">
        <v>222</v>
      </c>
      <c r="B5" s="23" t="s">
        <v>31</v>
      </c>
      <c r="C5" s="234" t="s">
        <v>22</v>
      </c>
    </row>
    <row r="6" spans="1:3" ht="33" customHeight="1">
      <c r="A6" s="235" t="s">
        <v>223</v>
      </c>
      <c r="B6" s="236" t="s">
        <v>22</v>
      </c>
      <c r="C6" s="124">
        <f>SUM(C7:C14)</f>
        <v>7838.67</v>
      </c>
    </row>
    <row r="7" spans="1:3" ht="28.5" customHeight="1">
      <c r="A7" s="125" t="s">
        <v>32</v>
      </c>
      <c r="B7" s="2" t="s">
        <v>33</v>
      </c>
      <c r="C7" s="124">
        <v>2283</v>
      </c>
    </row>
    <row r="8" spans="1:3" ht="28.5" customHeight="1">
      <c r="A8" s="125" t="s">
        <v>40</v>
      </c>
      <c r="B8" s="2" t="s">
        <v>41</v>
      </c>
      <c r="C8" s="124">
        <v>1277.93</v>
      </c>
    </row>
    <row r="9" spans="1:3" ht="28.5" customHeight="1">
      <c r="A9" s="125" t="s">
        <v>69</v>
      </c>
      <c r="B9" s="2" t="s">
        <v>70</v>
      </c>
      <c r="C9" s="124">
        <v>728.25</v>
      </c>
    </row>
    <row r="10" spans="1:3" ht="28.5" customHeight="1">
      <c r="A10" s="125" t="s">
        <v>224</v>
      </c>
      <c r="B10" s="2" t="s">
        <v>225</v>
      </c>
      <c r="C10" s="124" t="s">
        <v>22</v>
      </c>
    </row>
    <row r="11" spans="1:3" ht="28.5" customHeight="1">
      <c r="A11" s="125" t="s">
        <v>85</v>
      </c>
      <c r="B11" s="2" t="s">
        <v>86</v>
      </c>
      <c r="C11" s="124">
        <v>3549.49</v>
      </c>
    </row>
    <row r="12" spans="1:3" ht="28.5" customHeight="1">
      <c r="A12" s="125" t="s">
        <v>101</v>
      </c>
      <c r="B12" s="2" t="s">
        <v>102</v>
      </c>
      <c r="C12" s="124" t="s">
        <v>22</v>
      </c>
    </row>
    <row r="13" spans="1:3" ht="28.5" customHeight="1">
      <c r="A13" s="125" t="s">
        <v>107</v>
      </c>
      <c r="B13" s="2" t="s">
        <v>108</v>
      </c>
      <c r="C13" s="124" t="s">
        <v>22</v>
      </c>
    </row>
    <row r="14" spans="1:3" ht="28.5" customHeight="1" thickBot="1">
      <c r="A14" s="126" t="s">
        <v>111</v>
      </c>
      <c r="B14" s="127" t="s">
        <v>112</v>
      </c>
      <c r="C14" s="128" t="s">
        <v>22</v>
      </c>
    </row>
  </sheetData>
  <sheetProtection/>
  <mergeCells count="5">
    <mergeCell ref="A2:C2"/>
    <mergeCell ref="A4:B4"/>
    <mergeCell ref="C4:C5"/>
    <mergeCell ref="A6:B6"/>
    <mergeCell ref="A3:B3"/>
  </mergeCells>
  <printOptions/>
  <pageMargins left="0.7086614173228347" right="0.7086614173228347" top="0.7480314960629921" bottom="0.54"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102"/>
  <sheetViews>
    <sheetView zoomScalePageLayoutView="0" workbookViewId="0" topLeftCell="A1">
      <selection activeCell="D13" sqref="D13"/>
    </sheetView>
  </sheetViews>
  <sheetFormatPr defaultColWidth="9.140625" defaultRowHeight="12.75"/>
  <cols>
    <col min="1" max="1" width="7.8515625" style="8" customWidth="1"/>
    <col min="2" max="2" width="28.7109375" style="8" customWidth="1"/>
    <col min="3" max="5" width="16.7109375" style="8" customWidth="1"/>
    <col min="6" max="16384" width="9.140625" style="8" customWidth="1"/>
  </cols>
  <sheetData>
    <row r="1" ht="26.25" customHeight="1">
      <c r="A1" s="30" t="s">
        <v>227</v>
      </c>
    </row>
    <row r="2" spans="1:5" ht="27">
      <c r="A2" s="231" t="s">
        <v>114</v>
      </c>
      <c r="B2" s="231"/>
      <c r="C2" s="231"/>
      <c r="D2" s="231"/>
      <c r="E2" s="231"/>
    </row>
    <row r="3" spans="1:5" ht="25.5" customHeight="1" thickBot="1">
      <c r="A3" s="485" t="s">
        <v>302</v>
      </c>
      <c r="B3" s="31"/>
      <c r="E3" s="120" t="s">
        <v>30</v>
      </c>
    </row>
    <row r="4" spans="1:5" ht="15" customHeight="1">
      <c r="A4" s="486" t="s">
        <v>195</v>
      </c>
      <c r="B4" s="232" t="s">
        <v>22</v>
      </c>
      <c r="C4" s="487" t="s">
        <v>221</v>
      </c>
      <c r="D4" s="488" t="s">
        <v>255</v>
      </c>
      <c r="E4" s="489" t="s">
        <v>256</v>
      </c>
    </row>
    <row r="5" spans="1:5" ht="15" customHeight="1">
      <c r="A5" s="490" t="s">
        <v>228</v>
      </c>
      <c r="B5" s="236" t="s">
        <v>31</v>
      </c>
      <c r="C5" s="242" t="s">
        <v>22</v>
      </c>
      <c r="D5" s="240"/>
      <c r="E5" s="491"/>
    </row>
    <row r="6" spans="1:5" ht="15" customHeight="1">
      <c r="A6" s="490" t="s">
        <v>229</v>
      </c>
      <c r="B6" s="236" t="s">
        <v>22</v>
      </c>
      <c r="C6" s="242" t="s">
        <v>22</v>
      </c>
      <c r="D6" s="240"/>
      <c r="E6" s="491"/>
    </row>
    <row r="7" spans="1:5" ht="15" customHeight="1">
      <c r="A7" s="490" t="s">
        <v>22</v>
      </c>
      <c r="B7" s="236" t="s">
        <v>22</v>
      </c>
      <c r="C7" s="243" t="s">
        <v>22</v>
      </c>
      <c r="D7" s="241"/>
      <c r="E7" s="492"/>
    </row>
    <row r="8" spans="1:5" ht="13.5">
      <c r="A8" s="235" t="s">
        <v>223</v>
      </c>
      <c r="B8" s="242" t="s">
        <v>22</v>
      </c>
      <c r="C8" s="24">
        <f>D8+E8</f>
        <v>2608.88</v>
      </c>
      <c r="D8" s="11">
        <f>D9+D19+D47+D75</f>
        <v>2571.52</v>
      </c>
      <c r="E8" s="87">
        <f>E9+E19+E47+E75</f>
        <v>37.36</v>
      </c>
    </row>
    <row r="9" spans="1:5" ht="13.5">
      <c r="A9" s="493">
        <v>301</v>
      </c>
      <c r="B9" s="32" t="s">
        <v>33</v>
      </c>
      <c r="C9" s="24">
        <f>D9+E9</f>
        <v>2281</v>
      </c>
      <c r="D9" s="11">
        <f>SUM(D10:D18)</f>
        <v>2281</v>
      </c>
      <c r="E9" s="87"/>
    </row>
    <row r="10" spans="1:5" ht="13.5">
      <c r="A10" s="493">
        <v>30101</v>
      </c>
      <c r="B10" s="32" t="s">
        <v>34</v>
      </c>
      <c r="C10" s="24">
        <f>D10+E10</f>
        <v>758.93</v>
      </c>
      <c r="D10" s="11">
        <v>758.93</v>
      </c>
      <c r="E10" s="87"/>
    </row>
    <row r="11" spans="1:5" ht="13.5">
      <c r="A11" s="493">
        <v>30102</v>
      </c>
      <c r="B11" s="32" t="s">
        <v>35</v>
      </c>
      <c r="C11" s="24"/>
      <c r="D11" s="11"/>
      <c r="E11" s="87"/>
    </row>
    <row r="12" spans="1:5" ht="13.5">
      <c r="A12" s="493">
        <v>30103</v>
      </c>
      <c r="B12" s="32" t="s">
        <v>36</v>
      </c>
      <c r="C12" s="24"/>
      <c r="D12" s="11"/>
      <c r="E12" s="87"/>
    </row>
    <row r="13" spans="1:5" ht="13.5">
      <c r="A13" s="493">
        <v>30104</v>
      </c>
      <c r="B13" s="32" t="s">
        <v>257</v>
      </c>
      <c r="C13" s="24">
        <f>D13+E13</f>
        <v>257.15</v>
      </c>
      <c r="D13" s="11">
        <v>257.15</v>
      </c>
      <c r="E13" s="87"/>
    </row>
    <row r="14" spans="1:5" ht="13.5">
      <c r="A14" s="493">
        <v>30106</v>
      </c>
      <c r="B14" s="32" t="s">
        <v>37</v>
      </c>
      <c r="C14" s="24"/>
      <c r="D14" s="11"/>
      <c r="E14" s="87"/>
    </row>
    <row r="15" spans="1:5" ht="13.5">
      <c r="A15" s="493">
        <v>30107</v>
      </c>
      <c r="B15" s="32" t="s">
        <v>38</v>
      </c>
      <c r="C15" s="24">
        <f>D15+E15</f>
        <v>872.94</v>
      </c>
      <c r="D15" s="11">
        <v>872.94</v>
      </c>
      <c r="E15" s="87"/>
    </row>
    <row r="16" spans="1:5" ht="13.5">
      <c r="A16" s="493">
        <v>30108</v>
      </c>
      <c r="B16" s="32" t="s">
        <v>258</v>
      </c>
      <c r="C16" s="24">
        <f>D16+E16</f>
        <v>391.98</v>
      </c>
      <c r="D16" s="11">
        <v>391.98</v>
      </c>
      <c r="E16" s="87"/>
    </row>
    <row r="17" spans="1:5" ht="13.5">
      <c r="A17" s="493">
        <v>30109</v>
      </c>
      <c r="B17" s="32" t="s">
        <v>259</v>
      </c>
      <c r="C17" s="24"/>
      <c r="D17" s="11"/>
      <c r="E17" s="87"/>
    </row>
    <row r="18" spans="1:5" ht="13.5">
      <c r="A18" s="493">
        <v>30199</v>
      </c>
      <c r="B18" s="32" t="s">
        <v>39</v>
      </c>
      <c r="C18" s="24"/>
      <c r="D18" s="11"/>
      <c r="E18" s="87"/>
    </row>
    <row r="19" spans="1:5" ht="13.5">
      <c r="A19" s="493">
        <v>302</v>
      </c>
      <c r="B19" s="32" t="s">
        <v>41</v>
      </c>
      <c r="C19" s="24">
        <f>D19+E19</f>
        <v>37.36</v>
      </c>
      <c r="D19" s="11"/>
      <c r="E19" s="87">
        <f>SUM(E20:E46)</f>
        <v>37.36</v>
      </c>
    </row>
    <row r="20" spans="1:5" ht="13.5">
      <c r="A20" s="493">
        <v>30201</v>
      </c>
      <c r="B20" s="32" t="s">
        <v>42</v>
      </c>
      <c r="C20" s="24"/>
      <c r="D20" s="11"/>
      <c r="E20" s="87"/>
    </row>
    <row r="21" spans="1:5" ht="13.5">
      <c r="A21" s="493">
        <v>30202</v>
      </c>
      <c r="B21" s="32" t="s">
        <v>43</v>
      </c>
      <c r="C21" s="24"/>
      <c r="D21" s="11"/>
      <c r="E21" s="87"/>
    </row>
    <row r="22" spans="1:5" ht="13.5">
      <c r="A22" s="493">
        <v>30203</v>
      </c>
      <c r="B22" s="32" t="s">
        <v>44</v>
      </c>
      <c r="C22" s="24"/>
      <c r="D22" s="11"/>
      <c r="E22" s="87"/>
    </row>
    <row r="23" spans="1:5" ht="13.5">
      <c r="A23" s="493">
        <v>30204</v>
      </c>
      <c r="B23" s="32" t="s">
        <v>45</v>
      </c>
      <c r="C23" s="24"/>
      <c r="D23" s="11"/>
      <c r="E23" s="87"/>
    </row>
    <row r="24" spans="1:5" ht="13.5">
      <c r="A24" s="493">
        <v>30205</v>
      </c>
      <c r="B24" s="32" t="s">
        <v>46</v>
      </c>
      <c r="C24" s="24"/>
      <c r="D24" s="11"/>
      <c r="E24" s="87"/>
    </row>
    <row r="25" spans="1:5" ht="13.5">
      <c r="A25" s="493">
        <v>30206</v>
      </c>
      <c r="B25" s="32" t="s">
        <v>47</v>
      </c>
      <c r="C25" s="24"/>
      <c r="D25" s="11"/>
      <c r="E25" s="87"/>
    </row>
    <row r="26" spans="1:5" ht="13.5">
      <c r="A26" s="493">
        <v>30207</v>
      </c>
      <c r="B26" s="32" t="s">
        <v>48</v>
      </c>
      <c r="C26" s="24"/>
      <c r="D26" s="11"/>
      <c r="E26" s="87"/>
    </row>
    <row r="27" spans="1:5" ht="13.5">
      <c r="A27" s="493">
        <v>30208</v>
      </c>
      <c r="B27" s="32" t="s">
        <v>49</v>
      </c>
      <c r="C27" s="24"/>
      <c r="D27" s="11"/>
      <c r="E27" s="87"/>
    </row>
    <row r="28" spans="1:5" ht="13.5">
      <c r="A28" s="493">
        <v>30209</v>
      </c>
      <c r="B28" s="32" t="s">
        <v>50</v>
      </c>
      <c r="C28" s="24"/>
      <c r="D28" s="11"/>
      <c r="E28" s="87"/>
    </row>
    <row r="29" spans="1:5" ht="13.5">
      <c r="A29" s="493">
        <v>30211</v>
      </c>
      <c r="B29" s="32" t="s">
        <v>51</v>
      </c>
      <c r="C29" s="24"/>
      <c r="D29" s="11"/>
      <c r="E29" s="87"/>
    </row>
    <row r="30" spans="1:5" ht="13.5">
      <c r="A30" s="493">
        <v>30212</v>
      </c>
      <c r="B30" s="32" t="s">
        <v>52</v>
      </c>
      <c r="C30" s="24"/>
      <c r="D30" s="11"/>
      <c r="E30" s="87"/>
    </row>
    <row r="31" spans="1:5" ht="13.5">
      <c r="A31" s="493">
        <v>30213</v>
      </c>
      <c r="B31" s="32" t="s">
        <v>53</v>
      </c>
      <c r="C31" s="24"/>
      <c r="D31" s="11"/>
      <c r="E31" s="87"/>
    </row>
    <row r="32" spans="1:5" ht="13.5">
      <c r="A32" s="493">
        <v>30214</v>
      </c>
      <c r="B32" s="32" t="s">
        <v>54</v>
      </c>
      <c r="C32" s="24"/>
      <c r="D32" s="11"/>
      <c r="E32" s="87"/>
    </row>
    <row r="33" spans="1:5" ht="13.5">
      <c r="A33" s="493">
        <v>30215</v>
      </c>
      <c r="B33" s="32" t="s">
        <v>55</v>
      </c>
      <c r="C33" s="24"/>
      <c r="D33" s="11"/>
      <c r="E33" s="87"/>
    </row>
    <row r="34" spans="1:5" ht="13.5">
      <c r="A34" s="493">
        <v>30216</v>
      </c>
      <c r="B34" s="32" t="s">
        <v>56</v>
      </c>
      <c r="C34" s="24"/>
      <c r="D34" s="11"/>
      <c r="E34" s="87"/>
    </row>
    <row r="35" spans="1:5" ht="13.5">
      <c r="A35" s="493">
        <v>30217</v>
      </c>
      <c r="B35" s="32" t="s">
        <v>57</v>
      </c>
      <c r="C35" s="24"/>
      <c r="D35" s="11"/>
      <c r="E35" s="87"/>
    </row>
    <row r="36" spans="1:5" ht="13.5">
      <c r="A36" s="493">
        <v>30218</v>
      </c>
      <c r="B36" s="32" t="s">
        <v>58</v>
      </c>
      <c r="C36" s="24"/>
      <c r="D36" s="11"/>
      <c r="E36" s="87"/>
    </row>
    <row r="37" spans="1:5" ht="13.5">
      <c r="A37" s="493">
        <v>30224</v>
      </c>
      <c r="B37" s="32" t="s">
        <v>59</v>
      </c>
      <c r="C37" s="24"/>
      <c r="D37" s="11"/>
      <c r="E37" s="87"/>
    </row>
    <row r="38" spans="1:5" ht="13.5">
      <c r="A38" s="493">
        <v>30225</v>
      </c>
      <c r="B38" s="32" t="s">
        <v>60</v>
      </c>
      <c r="C38" s="24"/>
      <c r="D38" s="11"/>
      <c r="E38" s="87"/>
    </row>
    <row r="39" spans="1:5" ht="13.5">
      <c r="A39" s="493">
        <v>30226</v>
      </c>
      <c r="B39" s="32" t="s">
        <v>61</v>
      </c>
      <c r="C39" s="24"/>
      <c r="D39" s="11"/>
      <c r="E39" s="87"/>
    </row>
    <row r="40" spans="1:5" ht="13.5">
      <c r="A40" s="493">
        <v>30227</v>
      </c>
      <c r="B40" s="32" t="s">
        <v>62</v>
      </c>
      <c r="C40" s="24"/>
      <c r="D40" s="11"/>
      <c r="E40" s="87"/>
    </row>
    <row r="41" spans="1:5" ht="13.5">
      <c r="A41" s="493">
        <v>30228</v>
      </c>
      <c r="B41" s="32" t="s">
        <v>63</v>
      </c>
      <c r="C41" s="24">
        <f>D41+E41</f>
        <v>37.36</v>
      </c>
      <c r="D41" s="494"/>
      <c r="E41" s="87">
        <v>37.36</v>
      </c>
    </row>
    <row r="42" spans="1:5" ht="13.5">
      <c r="A42" s="493">
        <v>30229</v>
      </c>
      <c r="B42" s="32" t="s">
        <v>64</v>
      </c>
      <c r="C42" s="24"/>
      <c r="D42" s="11"/>
      <c r="E42" s="87"/>
    </row>
    <row r="43" spans="1:5" ht="13.5">
      <c r="A43" s="493">
        <v>30231</v>
      </c>
      <c r="B43" s="32" t="s">
        <v>65</v>
      </c>
      <c r="C43" s="24"/>
      <c r="D43" s="11"/>
      <c r="E43" s="87"/>
    </row>
    <row r="44" spans="1:5" ht="13.5">
      <c r="A44" s="493">
        <v>30239</v>
      </c>
      <c r="B44" s="32" t="s">
        <v>66</v>
      </c>
      <c r="C44" s="24"/>
      <c r="D44" s="11"/>
      <c r="E44" s="87"/>
    </row>
    <row r="45" spans="1:5" ht="13.5">
      <c r="A45" s="493">
        <v>30240</v>
      </c>
      <c r="B45" s="32" t="s">
        <v>67</v>
      </c>
      <c r="C45" s="24"/>
      <c r="D45" s="11"/>
      <c r="E45" s="87"/>
    </row>
    <row r="46" spans="1:5" ht="13.5">
      <c r="A46" s="493">
        <v>30299</v>
      </c>
      <c r="B46" s="32" t="s">
        <v>68</v>
      </c>
      <c r="C46" s="24"/>
      <c r="D46" s="11"/>
      <c r="E46" s="87"/>
    </row>
    <row r="47" spans="1:5" ht="13.5">
      <c r="A47" s="493">
        <v>303</v>
      </c>
      <c r="B47" s="32" t="s">
        <v>70</v>
      </c>
      <c r="C47" s="24">
        <f>D47+E47</f>
        <v>290.52</v>
      </c>
      <c r="D47" s="11">
        <f>SUM(D48:D63)</f>
        <v>290.52</v>
      </c>
      <c r="E47" s="87"/>
    </row>
    <row r="48" spans="1:5" ht="13.5">
      <c r="A48" s="493">
        <v>30301</v>
      </c>
      <c r="B48" s="32" t="s">
        <v>71</v>
      </c>
      <c r="C48" s="24"/>
      <c r="D48" s="11"/>
      <c r="E48" s="87"/>
    </row>
    <row r="49" spans="1:5" ht="13.5">
      <c r="A49" s="493">
        <v>30302</v>
      </c>
      <c r="B49" s="32" t="s">
        <v>72</v>
      </c>
      <c r="C49" s="24"/>
      <c r="D49" s="11"/>
      <c r="E49" s="87"/>
    </row>
    <row r="50" spans="1:5" ht="13.5">
      <c r="A50" s="493">
        <v>30303</v>
      </c>
      <c r="B50" s="32" t="s">
        <v>73</v>
      </c>
      <c r="C50" s="24"/>
      <c r="D50" s="11"/>
      <c r="E50" s="87"/>
    </row>
    <row r="51" spans="1:5" ht="13.5">
      <c r="A51" s="493">
        <v>30304</v>
      </c>
      <c r="B51" s="32" t="s">
        <v>74</v>
      </c>
      <c r="C51" s="24">
        <f>D51+E51</f>
        <v>0.21</v>
      </c>
      <c r="D51" s="11">
        <v>0.21</v>
      </c>
      <c r="E51" s="87"/>
    </row>
    <row r="52" spans="1:5" ht="13.5">
      <c r="A52" s="493">
        <v>30305</v>
      </c>
      <c r="B52" s="32" t="s">
        <v>75</v>
      </c>
      <c r="C52" s="24">
        <f>D52+E52</f>
        <v>4.43</v>
      </c>
      <c r="D52" s="11">
        <v>4.43</v>
      </c>
      <c r="E52" s="87"/>
    </row>
    <row r="53" spans="1:5" ht="13.5">
      <c r="A53" s="493">
        <v>30306</v>
      </c>
      <c r="B53" s="32" t="s">
        <v>76</v>
      </c>
      <c r="C53" s="24"/>
      <c r="D53" s="11"/>
      <c r="E53" s="87"/>
    </row>
    <row r="54" spans="1:5" ht="13.5">
      <c r="A54" s="493">
        <v>30307</v>
      </c>
      <c r="B54" s="32" t="s">
        <v>77</v>
      </c>
      <c r="C54" s="24">
        <f>D54+E54</f>
        <v>23.61</v>
      </c>
      <c r="D54" s="11">
        <v>23.61</v>
      </c>
      <c r="E54" s="87"/>
    </row>
    <row r="55" spans="1:5" ht="13.5">
      <c r="A55" s="493">
        <v>30308</v>
      </c>
      <c r="B55" s="32" t="s">
        <v>78</v>
      </c>
      <c r="C55" s="24"/>
      <c r="D55" s="11"/>
      <c r="E55" s="87"/>
    </row>
    <row r="56" spans="1:5" ht="13.5">
      <c r="A56" s="493">
        <v>30309</v>
      </c>
      <c r="B56" s="32" t="s">
        <v>79</v>
      </c>
      <c r="C56" s="24"/>
      <c r="D56" s="11"/>
      <c r="E56" s="87"/>
    </row>
    <row r="57" spans="1:5" ht="13.5">
      <c r="A57" s="493">
        <v>30310</v>
      </c>
      <c r="B57" s="32" t="s">
        <v>80</v>
      </c>
      <c r="C57" s="24"/>
      <c r="D57" s="11"/>
      <c r="E57" s="87"/>
    </row>
    <row r="58" spans="1:5" ht="13.5">
      <c r="A58" s="493">
        <v>30311</v>
      </c>
      <c r="B58" s="32" t="s">
        <v>81</v>
      </c>
      <c r="C58" s="24">
        <f>D58+E58</f>
        <v>262.27</v>
      </c>
      <c r="D58" s="11">
        <v>262.27</v>
      </c>
      <c r="E58" s="87"/>
    </row>
    <row r="59" spans="1:5" ht="13.5">
      <c r="A59" s="493">
        <v>30312</v>
      </c>
      <c r="B59" s="32" t="s">
        <v>82</v>
      </c>
      <c r="C59" s="24"/>
      <c r="D59" s="11"/>
      <c r="E59" s="87"/>
    </row>
    <row r="60" spans="1:5" ht="13.5">
      <c r="A60" s="493">
        <v>30313</v>
      </c>
      <c r="B60" s="32" t="s">
        <v>83</v>
      </c>
      <c r="C60" s="24"/>
      <c r="D60" s="11"/>
      <c r="E60" s="87"/>
    </row>
    <row r="61" spans="1:5" ht="13.5">
      <c r="A61" s="493">
        <v>30314</v>
      </c>
      <c r="B61" s="32" t="s">
        <v>260</v>
      </c>
      <c r="C61" s="24"/>
      <c r="D61" s="11"/>
      <c r="E61" s="87"/>
    </row>
    <row r="62" spans="1:5" ht="13.5">
      <c r="A62" s="493">
        <v>30315</v>
      </c>
      <c r="B62" s="32" t="s">
        <v>261</v>
      </c>
      <c r="C62" s="24"/>
      <c r="D62" s="11"/>
      <c r="E62" s="87"/>
    </row>
    <row r="63" spans="1:5" ht="13.5">
      <c r="A63" s="493">
        <v>30399</v>
      </c>
      <c r="B63" s="32" t="s">
        <v>84</v>
      </c>
      <c r="C63" s="24"/>
      <c r="D63" s="11"/>
      <c r="E63" s="87"/>
    </row>
    <row r="64" spans="1:5" ht="13.5">
      <c r="A64" s="493">
        <v>309</v>
      </c>
      <c r="B64" s="32" t="s">
        <v>225</v>
      </c>
      <c r="C64" s="24" t="s">
        <v>22</v>
      </c>
      <c r="D64" s="11"/>
      <c r="E64" s="87"/>
    </row>
    <row r="65" spans="1:5" ht="13.5">
      <c r="A65" s="493">
        <v>30901</v>
      </c>
      <c r="B65" s="32" t="s">
        <v>87</v>
      </c>
      <c r="C65" s="24" t="s">
        <v>22</v>
      </c>
      <c r="D65" s="11"/>
      <c r="E65" s="87"/>
    </row>
    <row r="66" spans="1:5" ht="13.5">
      <c r="A66" s="493">
        <v>30902</v>
      </c>
      <c r="B66" s="32" t="s">
        <v>88</v>
      </c>
      <c r="C66" s="24" t="s">
        <v>22</v>
      </c>
      <c r="D66" s="11"/>
      <c r="E66" s="87"/>
    </row>
    <row r="67" spans="1:5" ht="13.5">
      <c r="A67" s="493">
        <v>30903</v>
      </c>
      <c r="B67" s="32" t="s">
        <v>89</v>
      </c>
      <c r="C67" s="24" t="s">
        <v>22</v>
      </c>
      <c r="D67" s="11"/>
      <c r="E67" s="87"/>
    </row>
    <row r="68" spans="1:5" ht="13.5">
      <c r="A68" s="493">
        <v>30905</v>
      </c>
      <c r="B68" s="32" t="s">
        <v>90</v>
      </c>
      <c r="C68" s="24" t="s">
        <v>22</v>
      </c>
      <c r="D68" s="11"/>
      <c r="E68" s="87"/>
    </row>
    <row r="69" spans="1:5" ht="13.5">
      <c r="A69" s="493">
        <v>30906</v>
      </c>
      <c r="B69" s="32" t="s">
        <v>91</v>
      </c>
      <c r="C69" s="24" t="s">
        <v>22</v>
      </c>
      <c r="D69" s="11"/>
      <c r="E69" s="87"/>
    </row>
    <row r="70" spans="1:5" ht="13.5">
      <c r="A70" s="493">
        <v>30907</v>
      </c>
      <c r="B70" s="32" t="s">
        <v>92</v>
      </c>
      <c r="C70" s="24" t="s">
        <v>22</v>
      </c>
      <c r="D70" s="11"/>
      <c r="E70" s="87"/>
    </row>
    <row r="71" spans="1:5" ht="13.5">
      <c r="A71" s="493">
        <v>30908</v>
      </c>
      <c r="B71" s="32" t="s">
        <v>93</v>
      </c>
      <c r="C71" s="24" t="s">
        <v>22</v>
      </c>
      <c r="D71" s="11"/>
      <c r="E71" s="87"/>
    </row>
    <row r="72" spans="1:5" ht="13.5">
      <c r="A72" s="493">
        <v>30913</v>
      </c>
      <c r="B72" s="32" t="s">
        <v>98</v>
      </c>
      <c r="C72" s="24" t="s">
        <v>22</v>
      </c>
      <c r="D72" s="11"/>
      <c r="E72" s="87"/>
    </row>
    <row r="73" spans="1:5" ht="13.5">
      <c r="A73" s="493">
        <v>30919</v>
      </c>
      <c r="B73" s="32" t="s">
        <v>99</v>
      </c>
      <c r="C73" s="24" t="s">
        <v>22</v>
      </c>
      <c r="D73" s="11"/>
      <c r="E73" s="87"/>
    </row>
    <row r="74" spans="1:5" ht="12.75">
      <c r="A74" s="493">
        <v>30999</v>
      </c>
      <c r="B74" s="32" t="s">
        <v>262</v>
      </c>
      <c r="C74" s="11"/>
      <c r="D74" s="11"/>
      <c r="E74" s="87"/>
    </row>
    <row r="75" spans="1:5" ht="12.75">
      <c r="A75" s="493">
        <v>310</v>
      </c>
      <c r="B75" s="32" t="s">
        <v>86</v>
      </c>
      <c r="C75" s="11"/>
      <c r="D75" s="11"/>
      <c r="E75" s="87"/>
    </row>
    <row r="76" spans="1:5" ht="12.75">
      <c r="A76" s="493">
        <v>31001</v>
      </c>
      <c r="B76" s="32" t="s">
        <v>87</v>
      </c>
      <c r="C76" s="11"/>
      <c r="D76" s="11"/>
      <c r="E76" s="87"/>
    </row>
    <row r="77" spans="1:5" ht="12.75">
      <c r="A77" s="493">
        <v>31002</v>
      </c>
      <c r="B77" s="32" t="s">
        <v>88</v>
      </c>
      <c r="C77" s="11"/>
      <c r="D77" s="11"/>
      <c r="E77" s="87"/>
    </row>
    <row r="78" spans="1:5" ht="12.75">
      <c r="A78" s="493">
        <v>31003</v>
      </c>
      <c r="B78" s="32" t="s">
        <v>89</v>
      </c>
      <c r="C78" s="11"/>
      <c r="D78" s="11"/>
      <c r="E78" s="87"/>
    </row>
    <row r="79" spans="1:5" ht="12.75">
      <c r="A79" s="493">
        <v>31005</v>
      </c>
      <c r="B79" s="32" t="s">
        <v>90</v>
      </c>
      <c r="C79" s="11"/>
      <c r="D79" s="11"/>
      <c r="E79" s="87"/>
    </row>
    <row r="80" spans="1:5" ht="12.75">
      <c r="A80" s="493">
        <v>31006</v>
      </c>
      <c r="B80" s="32" t="s">
        <v>91</v>
      </c>
      <c r="C80" s="11"/>
      <c r="D80" s="11"/>
      <c r="E80" s="87"/>
    </row>
    <row r="81" spans="1:5" ht="12.75">
      <c r="A81" s="493">
        <v>31007</v>
      </c>
      <c r="B81" s="32" t="s">
        <v>92</v>
      </c>
      <c r="C81" s="11"/>
      <c r="D81" s="11"/>
      <c r="E81" s="87"/>
    </row>
    <row r="82" spans="1:5" ht="12.75">
      <c r="A82" s="493">
        <v>31008</v>
      </c>
      <c r="B82" s="32" t="s">
        <v>93</v>
      </c>
      <c r="C82" s="11"/>
      <c r="D82" s="11"/>
      <c r="E82" s="87"/>
    </row>
    <row r="83" spans="1:5" ht="12.75">
      <c r="A83" s="493">
        <v>31009</v>
      </c>
      <c r="B83" s="32" t="s">
        <v>94</v>
      </c>
      <c r="C83" s="11"/>
      <c r="D83" s="11"/>
      <c r="E83" s="87"/>
    </row>
    <row r="84" spans="1:5" ht="12.75">
      <c r="A84" s="493">
        <v>31010</v>
      </c>
      <c r="B84" s="32" t="s">
        <v>95</v>
      </c>
      <c r="C84" s="11"/>
      <c r="D84" s="11"/>
      <c r="E84" s="87"/>
    </row>
    <row r="85" spans="1:5" ht="12.75">
      <c r="A85" s="493">
        <v>31011</v>
      </c>
      <c r="B85" s="32" t="s">
        <v>96</v>
      </c>
      <c r="C85" s="11"/>
      <c r="D85" s="11"/>
      <c r="E85" s="87"/>
    </row>
    <row r="86" spans="1:5" ht="12.75">
      <c r="A86" s="493">
        <v>31012</v>
      </c>
      <c r="B86" s="32" t="s">
        <v>97</v>
      </c>
      <c r="C86" s="11"/>
      <c r="D86" s="11"/>
      <c r="E86" s="87"/>
    </row>
    <row r="87" spans="1:5" ht="12.75">
      <c r="A87" s="493">
        <v>31013</v>
      </c>
      <c r="B87" s="32" t="s">
        <v>98</v>
      </c>
      <c r="C87" s="11"/>
      <c r="D87" s="11"/>
      <c r="E87" s="87"/>
    </row>
    <row r="88" spans="1:5" ht="12.75">
      <c r="A88" s="493">
        <v>31019</v>
      </c>
      <c r="B88" s="32" t="s">
        <v>99</v>
      </c>
      <c r="C88" s="11"/>
      <c r="D88" s="11"/>
      <c r="E88" s="87"/>
    </row>
    <row r="89" spans="1:5" ht="12.75">
      <c r="A89" s="493">
        <v>31020</v>
      </c>
      <c r="B89" s="32" t="s">
        <v>263</v>
      </c>
      <c r="C89" s="11"/>
      <c r="D89" s="11"/>
      <c r="E89" s="87"/>
    </row>
    <row r="90" spans="1:5" ht="12.75">
      <c r="A90" s="493">
        <v>31099</v>
      </c>
      <c r="B90" s="32" t="s">
        <v>100</v>
      </c>
      <c r="C90" s="11"/>
      <c r="D90" s="11"/>
      <c r="E90" s="87"/>
    </row>
    <row r="91" spans="1:5" ht="13.5">
      <c r="A91" s="493">
        <v>304</v>
      </c>
      <c r="B91" s="32" t="s">
        <v>102</v>
      </c>
      <c r="C91" s="24" t="s">
        <v>22</v>
      </c>
      <c r="D91" s="11"/>
      <c r="E91" s="87"/>
    </row>
    <row r="92" spans="1:5" ht="13.5">
      <c r="A92" s="493">
        <v>30401</v>
      </c>
      <c r="B92" s="32" t="s">
        <v>103</v>
      </c>
      <c r="C92" s="24" t="s">
        <v>22</v>
      </c>
      <c r="D92" s="11"/>
      <c r="E92" s="87"/>
    </row>
    <row r="93" spans="1:5" ht="13.5">
      <c r="A93" s="493">
        <v>30402</v>
      </c>
      <c r="B93" s="32" t="s">
        <v>104</v>
      </c>
      <c r="C93" s="24" t="s">
        <v>22</v>
      </c>
      <c r="D93" s="11"/>
      <c r="E93" s="87"/>
    </row>
    <row r="94" spans="1:5" ht="13.5">
      <c r="A94" s="493">
        <v>30403</v>
      </c>
      <c r="B94" s="32" t="s">
        <v>105</v>
      </c>
      <c r="C94" s="24" t="s">
        <v>22</v>
      </c>
      <c r="D94" s="11"/>
      <c r="E94" s="87"/>
    </row>
    <row r="95" spans="1:5" ht="13.5">
      <c r="A95" s="493">
        <v>30499</v>
      </c>
      <c r="B95" s="32" t="s">
        <v>106</v>
      </c>
      <c r="C95" s="24" t="s">
        <v>22</v>
      </c>
      <c r="D95" s="11"/>
      <c r="E95" s="87"/>
    </row>
    <row r="96" spans="1:5" ht="13.5">
      <c r="A96" s="493">
        <v>307</v>
      </c>
      <c r="B96" s="32" t="s">
        <v>108</v>
      </c>
      <c r="C96" s="24" t="s">
        <v>22</v>
      </c>
      <c r="D96" s="11"/>
      <c r="E96" s="87"/>
    </row>
    <row r="97" spans="1:5" ht="13.5">
      <c r="A97" s="493">
        <v>30701</v>
      </c>
      <c r="B97" s="32" t="s">
        <v>109</v>
      </c>
      <c r="C97" s="24" t="s">
        <v>22</v>
      </c>
      <c r="D97" s="11"/>
      <c r="E97" s="87"/>
    </row>
    <row r="98" spans="1:5" ht="13.5">
      <c r="A98" s="493">
        <v>30707</v>
      </c>
      <c r="B98" s="32" t="s">
        <v>110</v>
      </c>
      <c r="C98" s="24" t="s">
        <v>22</v>
      </c>
      <c r="D98" s="11"/>
      <c r="E98" s="87"/>
    </row>
    <row r="99" spans="1:5" ht="12.75">
      <c r="A99" s="493">
        <v>399</v>
      </c>
      <c r="B99" s="32" t="s">
        <v>112</v>
      </c>
      <c r="C99" s="11"/>
      <c r="D99" s="11"/>
      <c r="E99" s="87"/>
    </row>
    <row r="100" spans="1:5" ht="12.75">
      <c r="A100" s="493">
        <v>39906</v>
      </c>
      <c r="B100" s="32" t="s">
        <v>113</v>
      </c>
      <c r="C100" s="11"/>
      <c r="D100" s="11"/>
      <c r="E100" s="87"/>
    </row>
    <row r="101" spans="1:5" ht="12.75">
      <c r="A101" s="493">
        <v>39907</v>
      </c>
      <c r="B101" s="32" t="s">
        <v>264</v>
      </c>
      <c r="C101" s="11"/>
      <c r="D101" s="11"/>
      <c r="E101" s="87"/>
    </row>
    <row r="102" spans="1:5" ht="13.5" thickBot="1">
      <c r="A102" s="495">
        <v>39999</v>
      </c>
      <c r="B102" s="496" t="s">
        <v>265</v>
      </c>
      <c r="C102" s="88"/>
      <c r="D102" s="88"/>
      <c r="E102" s="89"/>
    </row>
  </sheetData>
  <sheetProtection/>
  <mergeCells count="8">
    <mergeCell ref="D4:D7"/>
    <mergeCell ref="E4:E7"/>
    <mergeCell ref="A2:E2"/>
    <mergeCell ref="A8:B8"/>
    <mergeCell ref="A4:B4"/>
    <mergeCell ref="C4:C7"/>
    <mergeCell ref="A5:A7"/>
    <mergeCell ref="B5:B7"/>
  </mergeCells>
  <printOptions/>
  <pageMargins left="0.54" right="0.7086614173228347" top="0.5" bottom="0.54"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12"/>
  <sheetViews>
    <sheetView zoomScalePageLayoutView="0" workbookViewId="0" topLeftCell="A1">
      <selection activeCell="F14" sqref="F14"/>
    </sheetView>
  </sheetViews>
  <sheetFormatPr defaultColWidth="9.140625" defaultRowHeight="12.75"/>
  <cols>
    <col min="1" max="3" width="3.140625" style="8" customWidth="1"/>
    <col min="4" max="4" width="45.140625" style="8" customWidth="1"/>
    <col min="5" max="10" width="16.00390625" style="8" customWidth="1"/>
    <col min="11" max="11" width="9.7109375" style="8" customWidth="1"/>
    <col min="12" max="16384" width="9.140625" style="8" customWidth="1"/>
  </cols>
  <sheetData>
    <row r="1" ht="18.75">
      <c r="A1" s="27" t="s">
        <v>243</v>
      </c>
    </row>
    <row r="2" spans="1:10" ht="36.75" customHeight="1">
      <c r="A2" s="249" t="s">
        <v>232</v>
      </c>
      <c r="B2" s="249"/>
      <c r="C2" s="249"/>
      <c r="D2" s="249"/>
      <c r="E2" s="249"/>
      <c r="F2" s="249"/>
      <c r="G2" s="249"/>
      <c r="H2" s="249"/>
      <c r="I2" s="249"/>
      <c r="J2" s="249"/>
    </row>
    <row r="3" ht="15">
      <c r="J3" s="28"/>
    </row>
    <row r="4" spans="1:10" ht="15.75" thickBot="1">
      <c r="A4" s="248" t="s">
        <v>310</v>
      </c>
      <c r="B4" s="248"/>
      <c r="C4" s="248"/>
      <c r="D4" s="248"/>
      <c r="F4" s="29"/>
      <c r="J4" s="28" t="s">
        <v>28</v>
      </c>
    </row>
    <row r="5" spans="1:10" ht="27.75" customHeight="1">
      <c r="A5" s="252" t="s">
        <v>17</v>
      </c>
      <c r="B5" s="253" t="s">
        <v>22</v>
      </c>
      <c r="C5" s="253" t="s">
        <v>22</v>
      </c>
      <c r="D5" s="253" t="s">
        <v>22</v>
      </c>
      <c r="E5" s="253" t="s">
        <v>233</v>
      </c>
      <c r="F5" s="253" t="s">
        <v>234</v>
      </c>
      <c r="G5" s="253" t="s">
        <v>235</v>
      </c>
      <c r="H5" s="253" t="s">
        <v>22</v>
      </c>
      <c r="I5" s="253" t="s">
        <v>22</v>
      </c>
      <c r="J5" s="250" t="s">
        <v>236</v>
      </c>
    </row>
    <row r="6" spans="1:10" ht="27.75" customHeight="1">
      <c r="A6" s="255" t="s">
        <v>186</v>
      </c>
      <c r="B6" s="254" t="s">
        <v>22</v>
      </c>
      <c r="C6" s="254" t="s">
        <v>22</v>
      </c>
      <c r="D6" s="254" t="s">
        <v>31</v>
      </c>
      <c r="E6" s="254"/>
      <c r="F6" s="254"/>
      <c r="G6" s="254" t="s">
        <v>237</v>
      </c>
      <c r="H6" s="254" t="s">
        <v>23</v>
      </c>
      <c r="I6" s="254" t="s">
        <v>24</v>
      </c>
      <c r="J6" s="251"/>
    </row>
    <row r="7" spans="1:10" ht="27.75" customHeight="1">
      <c r="A7" s="255" t="s">
        <v>22</v>
      </c>
      <c r="B7" s="254" t="s">
        <v>22</v>
      </c>
      <c r="C7" s="254" t="s">
        <v>22</v>
      </c>
      <c r="D7" s="254" t="s">
        <v>22</v>
      </c>
      <c r="E7" s="254"/>
      <c r="F7" s="254"/>
      <c r="G7" s="254" t="s">
        <v>22</v>
      </c>
      <c r="H7" s="254"/>
      <c r="I7" s="254" t="s">
        <v>187</v>
      </c>
      <c r="J7" s="251"/>
    </row>
    <row r="8" spans="1:10" ht="29.25" customHeight="1">
      <c r="A8" s="255" t="s">
        <v>216</v>
      </c>
      <c r="B8" s="254" t="s">
        <v>217</v>
      </c>
      <c r="C8" s="254" t="s">
        <v>218</v>
      </c>
      <c r="D8" s="131" t="s">
        <v>238</v>
      </c>
      <c r="E8" s="132" t="s">
        <v>118</v>
      </c>
      <c r="F8" s="132" t="s">
        <v>127</v>
      </c>
      <c r="G8" s="132" t="s">
        <v>239</v>
      </c>
      <c r="H8" s="132" t="s">
        <v>240</v>
      </c>
      <c r="I8" s="132" t="s">
        <v>241</v>
      </c>
      <c r="J8" s="134" t="s">
        <v>242</v>
      </c>
    </row>
    <row r="9" spans="1:10" ht="29.25" customHeight="1">
      <c r="A9" s="255" t="s">
        <v>22</v>
      </c>
      <c r="B9" s="254" t="s">
        <v>22</v>
      </c>
      <c r="C9" s="254" t="s">
        <v>22</v>
      </c>
      <c r="D9" s="131" t="s">
        <v>6</v>
      </c>
      <c r="E9" s="133"/>
      <c r="F9" s="135">
        <v>5500</v>
      </c>
      <c r="G9" s="136">
        <v>3084.932058</v>
      </c>
      <c r="H9" s="11"/>
      <c r="I9" s="136">
        <v>3084.932058</v>
      </c>
      <c r="J9" s="137">
        <v>2415.067942</v>
      </c>
    </row>
    <row r="10" spans="1:10" ht="29.25" customHeight="1">
      <c r="A10" s="244" t="s">
        <v>303</v>
      </c>
      <c r="B10" s="245" t="s">
        <v>303</v>
      </c>
      <c r="C10" s="245" t="s">
        <v>303</v>
      </c>
      <c r="D10" s="90" t="s">
        <v>306</v>
      </c>
      <c r="E10" s="11"/>
      <c r="F10" s="138">
        <v>5500</v>
      </c>
      <c r="G10" s="139">
        <v>3084.932058</v>
      </c>
      <c r="H10" s="11"/>
      <c r="I10" s="139">
        <v>3084.932058</v>
      </c>
      <c r="J10" s="140">
        <v>2415.067942</v>
      </c>
    </row>
    <row r="11" spans="1:10" ht="29.25" customHeight="1">
      <c r="A11" s="244" t="s">
        <v>304</v>
      </c>
      <c r="B11" s="245" t="s">
        <v>304</v>
      </c>
      <c r="C11" s="245" t="s">
        <v>304</v>
      </c>
      <c r="D11" s="90" t="s">
        <v>307</v>
      </c>
      <c r="E11" s="11"/>
      <c r="F11" s="138">
        <v>5500</v>
      </c>
      <c r="G11" s="139">
        <v>3084.932058</v>
      </c>
      <c r="H11" s="11"/>
      <c r="I11" s="139">
        <v>3084.932058</v>
      </c>
      <c r="J11" s="140">
        <v>2415.067942</v>
      </c>
    </row>
    <row r="12" spans="1:10" ht="29.25" customHeight="1" thickBot="1">
      <c r="A12" s="246" t="s">
        <v>305</v>
      </c>
      <c r="B12" s="247" t="s">
        <v>305</v>
      </c>
      <c r="C12" s="247" t="s">
        <v>305</v>
      </c>
      <c r="D12" s="92" t="s">
        <v>308</v>
      </c>
      <c r="E12" s="88"/>
      <c r="F12" s="141">
        <v>5500</v>
      </c>
      <c r="G12" s="142">
        <v>3084.932058</v>
      </c>
      <c r="H12" s="88"/>
      <c r="I12" s="142">
        <v>3084.932058</v>
      </c>
      <c r="J12" s="143">
        <v>2415.067942</v>
      </c>
    </row>
  </sheetData>
  <sheetProtection/>
  <mergeCells count="18">
    <mergeCell ref="I6:I7"/>
    <mergeCell ref="A8:A9"/>
    <mergeCell ref="B8:B9"/>
    <mergeCell ref="C8:C9"/>
    <mergeCell ref="A2:J2"/>
    <mergeCell ref="J5:J7"/>
    <mergeCell ref="A5:D5"/>
    <mergeCell ref="E5:E7"/>
    <mergeCell ref="F5:F7"/>
    <mergeCell ref="G5:I5"/>
    <mergeCell ref="A6:C7"/>
    <mergeCell ref="D6:D7"/>
    <mergeCell ref="G6:G7"/>
    <mergeCell ref="H6:H7"/>
    <mergeCell ref="A10:C10"/>
    <mergeCell ref="A11:C11"/>
    <mergeCell ref="A12:C12"/>
    <mergeCell ref="A4:D4"/>
  </mergeCells>
  <printOptions/>
  <pageMargins left="0.4" right="0.35433070866141736" top="0.49"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E25"/>
  <sheetViews>
    <sheetView zoomScalePageLayoutView="0" workbookViewId="0" topLeftCell="A1">
      <selection activeCell="C1" sqref="C1"/>
    </sheetView>
  </sheetViews>
  <sheetFormatPr defaultColWidth="9.140625" defaultRowHeight="12.75"/>
  <cols>
    <col min="1" max="1" width="42.8515625" style="8" customWidth="1"/>
    <col min="2" max="2" width="17.421875" style="8" hidden="1" customWidth="1"/>
    <col min="3" max="3" width="18.421875" style="8" customWidth="1"/>
    <col min="4" max="4" width="42.8515625" style="8" customWidth="1"/>
    <col min="5" max="5" width="18.00390625" style="8" customWidth="1"/>
    <col min="6" max="16384" width="9.140625" style="8" customWidth="1"/>
  </cols>
  <sheetData>
    <row r="1" spans="1:5" ht="21" customHeight="1">
      <c r="A1" s="16" t="s">
        <v>206</v>
      </c>
      <c r="B1" s="16"/>
      <c r="C1" s="17"/>
      <c r="D1" s="17"/>
      <c r="E1" s="12"/>
    </row>
    <row r="2" spans="1:5" ht="27">
      <c r="A2" s="221" t="s">
        <v>209</v>
      </c>
      <c r="B2" s="221"/>
      <c r="C2" s="221"/>
      <c r="D2" s="221"/>
      <c r="E2" s="221"/>
    </row>
    <row r="3" spans="1:5" ht="15.75" thickBot="1">
      <c r="A3" s="18" t="s">
        <v>302</v>
      </c>
      <c r="B3" s="18"/>
      <c r="D3" s="21"/>
      <c r="E3" s="9" t="s">
        <v>115</v>
      </c>
    </row>
    <row r="4" spans="1:5" ht="15" customHeight="1">
      <c r="A4" s="144" t="s">
        <v>116</v>
      </c>
      <c r="B4" s="145" t="s">
        <v>247</v>
      </c>
      <c r="C4" s="121" t="s">
        <v>117</v>
      </c>
      <c r="D4" s="121" t="s">
        <v>116</v>
      </c>
      <c r="E4" s="122" t="s">
        <v>117</v>
      </c>
    </row>
    <row r="5" spans="1:5" ht="15" customHeight="1">
      <c r="A5" s="125" t="s">
        <v>119</v>
      </c>
      <c r="B5" s="22" t="s">
        <v>120</v>
      </c>
      <c r="C5" s="23" t="s">
        <v>120</v>
      </c>
      <c r="D5" s="2" t="s">
        <v>121</v>
      </c>
      <c r="E5" s="146" t="s">
        <v>22</v>
      </c>
    </row>
    <row r="6" spans="1:5" ht="15" customHeight="1">
      <c r="A6" s="125" t="s">
        <v>122</v>
      </c>
      <c r="B6" s="2"/>
      <c r="C6" s="66"/>
      <c r="D6" s="2" t="s">
        <v>123</v>
      </c>
      <c r="E6" s="146" t="s">
        <v>22</v>
      </c>
    </row>
    <row r="7" spans="1:5" ht="15" customHeight="1">
      <c r="A7" s="125" t="s">
        <v>124</v>
      </c>
      <c r="B7" s="2"/>
      <c r="C7" s="66"/>
      <c r="D7" s="2" t="s">
        <v>125</v>
      </c>
      <c r="E7" s="146" t="s">
        <v>22</v>
      </c>
    </row>
    <row r="8" spans="1:5" ht="15" customHeight="1">
      <c r="A8" s="125" t="s">
        <v>126</v>
      </c>
      <c r="B8" s="2"/>
      <c r="C8" s="66"/>
      <c r="D8" s="2" t="s">
        <v>129</v>
      </c>
      <c r="E8" s="147" t="s">
        <v>230</v>
      </c>
    </row>
    <row r="9" spans="1:5" ht="15" customHeight="1">
      <c r="A9" s="125" t="s">
        <v>128</v>
      </c>
      <c r="B9" s="2"/>
      <c r="C9" s="66"/>
      <c r="D9" s="2" t="s">
        <v>131</v>
      </c>
      <c r="E9" s="148">
        <v>13</v>
      </c>
    </row>
    <row r="10" spans="1:5" ht="15" customHeight="1">
      <c r="A10" s="125" t="s">
        <v>130</v>
      </c>
      <c r="B10" s="2"/>
      <c r="C10" s="66"/>
      <c r="D10" s="2" t="s">
        <v>133</v>
      </c>
      <c r="E10" s="148"/>
    </row>
    <row r="11" spans="1:5" ht="15" customHeight="1">
      <c r="A11" s="125" t="s">
        <v>132</v>
      </c>
      <c r="B11" s="2"/>
      <c r="C11" s="66"/>
      <c r="D11" s="2" t="s">
        <v>135</v>
      </c>
      <c r="E11" s="148">
        <v>9</v>
      </c>
    </row>
    <row r="12" spans="1:5" ht="15" customHeight="1">
      <c r="A12" s="125" t="s">
        <v>134</v>
      </c>
      <c r="B12" s="5"/>
      <c r="C12" s="66"/>
      <c r="D12" s="2" t="s">
        <v>137</v>
      </c>
      <c r="E12" s="148">
        <v>1</v>
      </c>
    </row>
    <row r="13" spans="1:5" ht="15" customHeight="1">
      <c r="A13" s="125" t="s">
        <v>244</v>
      </c>
      <c r="B13" s="5"/>
      <c r="C13" s="24"/>
      <c r="D13" s="2" t="s">
        <v>139</v>
      </c>
      <c r="E13" s="148"/>
    </row>
    <row r="14" spans="1:5" ht="15" customHeight="1">
      <c r="A14" s="125" t="s">
        <v>136</v>
      </c>
      <c r="B14" s="6"/>
      <c r="C14" s="24" t="s">
        <v>22</v>
      </c>
      <c r="D14" s="2" t="s">
        <v>141</v>
      </c>
      <c r="E14" s="148">
        <v>3</v>
      </c>
    </row>
    <row r="15" spans="1:5" ht="15" customHeight="1">
      <c r="A15" s="149" t="s">
        <v>138</v>
      </c>
      <c r="B15" s="7" t="s">
        <v>120</v>
      </c>
      <c r="C15" s="25" t="s">
        <v>230</v>
      </c>
      <c r="D15" s="2" t="s">
        <v>270</v>
      </c>
      <c r="E15" s="146" t="s">
        <v>22</v>
      </c>
    </row>
    <row r="16" spans="1:5" ht="15" customHeight="1">
      <c r="A16" s="149" t="s">
        <v>140</v>
      </c>
      <c r="B16" s="7" t="s">
        <v>120</v>
      </c>
      <c r="C16" s="24" t="s">
        <v>22</v>
      </c>
      <c r="D16" s="2" t="s">
        <v>271</v>
      </c>
      <c r="E16" s="146" t="s">
        <v>22</v>
      </c>
    </row>
    <row r="17" spans="1:5" ht="15" customHeight="1">
      <c r="A17" s="149" t="s">
        <v>142</v>
      </c>
      <c r="B17" s="7" t="s">
        <v>120</v>
      </c>
      <c r="C17" s="24" t="s">
        <v>22</v>
      </c>
      <c r="D17" s="2" t="s">
        <v>22</v>
      </c>
      <c r="E17" s="146" t="s">
        <v>22</v>
      </c>
    </row>
    <row r="18" spans="1:5" ht="15" customHeight="1">
      <c r="A18" s="149" t="s">
        <v>143</v>
      </c>
      <c r="B18" s="7" t="s">
        <v>120</v>
      </c>
      <c r="C18" s="24" t="s">
        <v>22</v>
      </c>
      <c r="D18" s="2" t="s">
        <v>144</v>
      </c>
      <c r="E18" s="146" t="s">
        <v>22</v>
      </c>
    </row>
    <row r="19" spans="1:5" ht="15" customHeight="1">
      <c r="A19" s="149" t="s">
        <v>145</v>
      </c>
      <c r="B19" s="7" t="s">
        <v>120</v>
      </c>
      <c r="C19" s="24" t="s">
        <v>22</v>
      </c>
      <c r="D19" s="2" t="s">
        <v>144</v>
      </c>
      <c r="E19" s="146" t="s">
        <v>144</v>
      </c>
    </row>
    <row r="20" spans="1:5" ht="15" customHeight="1">
      <c r="A20" s="149" t="s">
        <v>146</v>
      </c>
      <c r="B20" s="7" t="s">
        <v>120</v>
      </c>
      <c r="C20" s="24" t="s">
        <v>22</v>
      </c>
      <c r="D20" s="2" t="s">
        <v>144</v>
      </c>
      <c r="E20" s="146" t="s">
        <v>144</v>
      </c>
    </row>
    <row r="21" spans="1:5" ht="15" customHeight="1">
      <c r="A21" s="149" t="s">
        <v>246</v>
      </c>
      <c r="B21" s="26" t="s">
        <v>120</v>
      </c>
      <c r="C21" s="24"/>
      <c r="D21" s="2"/>
      <c r="E21" s="146"/>
    </row>
    <row r="22" spans="1:5" ht="15" customHeight="1">
      <c r="A22" s="149" t="s">
        <v>147</v>
      </c>
      <c r="B22" s="26" t="s">
        <v>120</v>
      </c>
      <c r="C22" s="24" t="s">
        <v>22</v>
      </c>
      <c r="D22" s="2" t="s">
        <v>144</v>
      </c>
      <c r="E22" s="146" t="s">
        <v>144</v>
      </c>
    </row>
    <row r="23" spans="1:5" ht="15" customHeight="1">
      <c r="A23" s="149" t="s">
        <v>245</v>
      </c>
      <c r="B23" s="7" t="s">
        <v>120</v>
      </c>
      <c r="C23" s="24"/>
      <c r="D23" s="2"/>
      <c r="E23" s="146"/>
    </row>
    <row r="24" spans="1:5" ht="15" customHeight="1">
      <c r="A24" s="153" t="s">
        <v>148</v>
      </c>
      <c r="B24" s="7" t="s">
        <v>120</v>
      </c>
      <c r="C24" s="24" t="s">
        <v>22</v>
      </c>
      <c r="D24" s="2" t="s">
        <v>144</v>
      </c>
      <c r="E24" s="146" t="s">
        <v>144</v>
      </c>
    </row>
    <row r="25" spans="1:5" ht="15" customHeight="1" thickBot="1">
      <c r="A25" s="154" t="s">
        <v>149</v>
      </c>
      <c r="B25" s="155" t="s">
        <v>120</v>
      </c>
      <c r="C25" s="156" t="s">
        <v>22</v>
      </c>
      <c r="D25" s="127" t="s">
        <v>144</v>
      </c>
      <c r="E25" s="157" t="s">
        <v>144</v>
      </c>
    </row>
  </sheetData>
  <sheetProtection/>
  <mergeCells count="1">
    <mergeCell ref="A2:E2"/>
  </mergeCells>
  <printOptions/>
  <pageMargins left="0.57" right="0.26" top="0.49"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cw</cp:lastModifiedBy>
  <cp:lastPrinted>2018-09-04T02:27:59Z</cp:lastPrinted>
  <dcterms:created xsi:type="dcterms:W3CDTF">2018-09-30T00:41:40Z</dcterms:created>
  <dcterms:modified xsi:type="dcterms:W3CDTF">2018-09-30T08:08:31Z</dcterms:modified>
  <cp:category/>
  <cp:version/>
  <cp:contentType/>
  <cp:contentStatus/>
</cp:coreProperties>
</file>